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665" windowWidth="10005" windowHeight="8250" tabRatio="604" activeTab="1"/>
  </bookViews>
  <sheets>
    <sheet name="All India" sheetId="1" r:id="rId1"/>
    <sheet name="Fuels &amp; Metallic- Statewise" sheetId="3" r:id="rId2"/>
    <sheet name="Non Metallic Satewise" sheetId="4" r:id="rId3"/>
  </sheets>
  <definedNames>
    <definedName name="_xlnm._FilterDatabase" localSheetId="1" hidden="1">'Fuels &amp; Metallic- Statewise'!$A$4:$EW$12</definedName>
    <definedName name="_xlnm._FilterDatabase" localSheetId="2" hidden="1">'Non Metallic Satewise'!$A$1:$GN$12</definedName>
    <definedName name="_xlnm.Print_Area" localSheetId="0">'All India'!$A$1:$BL$27</definedName>
    <definedName name="_xlnm.Print_Area" localSheetId="1">'Fuels &amp; Metallic- Statewise'!$A$1:$EW$52</definedName>
    <definedName name="_xlnm.Print_Area" localSheetId="2">'Non Metallic Satewise'!$A$1:$GN$53</definedName>
    <definedName name="_xlnm.Print_Titles" localSheetId="1">'Fuels &amp; Metallic- Statewise'!$A:$A</definedName>
    <definedName name="_xlnm.Print_Titles" localSheetId="2">'Non Metallic Satewise'!$A:$A</definedName>
  </definedNames>
  <calcPr calcId="124519" fullCalcOnLoad="1" iterate="1" iterateCount="1"/>
</workbook>
</file>

<file path=xl/calcChain.xml><?xml version="1.0" encoding="utf-8"?>
<calcChain xmlns="http://schemas.openxmlformats.org/spreadsheetml/2006/main">
  <c r="B31" i="3"/>
  <c r="GE51" i="4"/>
  <c r="F15" i="3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4"/>
  <c r="F45"/>
  <c r="F46"/>
  <c r="F47"/>
  <c r="F48"/>
  <c r="F49"/>
  <c r="F50"/>
  <c r="F51"/>
  <c r="F52"/>
  <c r="F14"/>
  <c r="GI15" i="4"/>
  <c r="GI16"/>
  <c r="GI17"/>
  <c r="GI18"/>
  <c r="GI19"/>
  <c r="GI20"/>
  <c r="GI21"/>
  <c r="GI22"/>
  <c r="GI23"/>
  <c r="GI24"/>
  <c r="GI25"/>
  <c r="GI26"/>
  <c r="GI27"/>
  <c r="GI28"/>
  <c r="GI29"/>
  <c r="GI30"/>
  <c r="GI31"/>
  <c r="GI32"/>
  <c r="GI33"/>
  <c r="GI34"/>
  <c r="GI35"/>
  <c r="GI36"/>
  <c r="GI37"/>
  <c r="GI38"/>
  <c r="GI39"/>
  <c r="GI40"/>
  <c r="GI41"/>
  <c r="GI44"/>
  <c r="GI45"/>
  <c r="GI46"/>
  <c r="GI47"/>
  <c r="GI48"/>
  <c r="GI49"/>
  <c r="GI50"/>
  <c r="GI14"/>
  <c r="GH15"/>
  <c r="GH16"/>
  <c r="GH17"/>
  <c r="GH18"/>
  <c r="GH19"/>
  <c r="GH20"/>
  <c r="GH21"/>
  <c r="GH22"/>
  <c r="GH23"/>
  <c r="GH24"/>
  <c r="GH25"/>
  <c r="GH26"/>
  <c r="GH27"/>
  <c r="GH28"/>
  <c r="GH29"/>
  <c r="GH30"/>
  <c r="GH31"/>
  <c r="GH32"/>
  <c r="GH33"/>
  <c r="GH34"/>
  <c r="GH35"/>
  <c r="GH36"/>
  <c r="GH37"/>
  <c r="GH38"/>
  <c r="GH39"/>
  <c r="GH40"/>
  <c r="GH41"/>
  <c r="GH44"/>
  <c r="GH45"/>
  <c r="GH46"/>
  <c r="GH47"/>
  <c r="GH48"/>
  <c r="GH49"/>
  <c r="GH50"/>
  <c r="GH14"/>
  <c r="GF14"/>
  <c r="GD51"/>
  <c r="GI51"/>
  <c r="FX51"/>
  <c r="FY51"/>
  <c r="FN51"/>
  <c r="FO51"/>
  <c r="FD51"/>
  <c r="FE51"/>
  <c r="EJ51"/>
  <c r="EK51"/>
  <c r="DZ51"/>
  <c r="EA51"/>
  <c r="DP51"/>
  <c r="DQ51"/>
  <c r="DF51"/>
  <c r="DG51"/>
  <c r="CV51"/>
  <c r="CW51"/>
  <c r="CL51"/>
  <c r="CM51"/>
  <c r="CB51"/>
  <c r="CC51"/>
  <c r="BR51"/>
  <c r="BS51"/>
  <c r="BH51"/>
  <c r="BI51"/>
  <c r="AX51"/>
  <c r="AY51"/>
  <c r="AN51"/>
  <c r="AO51"/>
  <c r="AD51"/>
  <c r="AE51"/>
  <c r="EQ52" i="3"/>
  <c r="EN52"/>
  <c r="EK15"/>
  <c r="EK16"/>
  <c r="EK17"/>
  <c r="EK18"/>
  <c r="EK19"/>
  <c r="EK20"/>
  <c r="EK21"/>
  <c r="EK22"/>
  <c r="EK23"/>
  <c r="EK24"/>
  <c r="EK25"/>
  <c r="EK26"/>
  <c r="EK27"/>
  <c r="EK28"/>
  <c r="EK29"/>
  <c r="EK30"/>
  <c r="EK31"/>
  <c r="EK32"/>
  <c r="EK33"/>
  <c r="EK34"/>
  <c r="EK35"/>
  <c r="EK36"/>
  <c r="EK37"/>
  <c r="EK38"/>
  <c r="EK39"/>
  <c r="EK40"/>
  <c r="EK41"/>
  <c r="EK44"/>
  <c r="EK45"/>
  <c r="EK46"/>
  <c r="EK47"/>
  <c r="EK48"/>
  <c r="EK49"/>
  <c r="EK50"/>
  <c r="EK51"/>
  <c r="EK52"/>
  <c r="EK14"/>
  <c r="EF52"/>
  <c r="DR52"/>
  <c r="DS52"/>
  <c r="DT52"/>
  <c r="DU52"/>
  <c r="DV52"/>
  <c r="DW52"/>
  <c r="DX52"/>
  <c r="DY52"/>
  <c r="DZ52"/>
  <c r="EA52"/>
  <c r="DH52"/>
  <c r="DI52"/>
  <c r="DJ52"/>
  <c r="DK52"/>
  <c r="DL52"/>
  <c r="DM52"/>
  <c r="DN52"/>
  <c r="DO52"/>
  <c r="DP52"/>
  <c r="DQ52"/>
  <c r="CX52"/>
  <c r="CY52"/>
  <c r="CZ52"/>
  <c r="DA52"/>
  <c r="DB52"/>
  <c r="DC52"/>
  <c r="DD52"/>
  <c r="DE52"/>
  <c r="DF52"/>
  <c r="DG52"/>
  <c r="CN52"/>
  <c r="CO52"/>
  <c r="CP52"/>
  <c r="CQ52"/>
  <c r="CR52"/>
  <c r="CS52"/>
  <c r="CT52"/>
  <c r="CU52"/>
  <c r="CV52"/>
  <c r="CW52"/>
  <c r="CD52"/>
  <c r="CE52"/>
  <c r="CF52"/>
  <c r="CG52"/>
  <c r="CH52"/>
  <c r="CI52"/>
  <c r="CJ52"/>
  <c r="CK52"/>
  <c r="CL52"/>
  <c r="CM52"/>
  <c r="BT52"/>
  <c r="BU52"/>
  <c r="BV52"/>
  <c r="BW52"/>
  <c r="BX52"/>
  <c r="BY52"/>
  <c r="BZ52"/>
  <c r="CA52"/>
  <c r="CB52"/>
  <c r="CC52"/>
  <c r="BJ52"/>
  <c r="BK52"/>
  <c r="BL52"/>
  <c r="BM52"/>
  <c r="BN52"/>
  <c r="BO52"/>
  <c r="BP52"/>
  <c r="BQ52"/>
  <c r="BR52"/>
  <c r="BS52"/>
  <c r="AZ52"/>
  <c r="BA52"/>
  <c r="BB52"/>
  <c r="BC52"/>
  <c r="BD52"/>
  <c r="BE52"/>
  <c r="BF52"/>
  <c r="BG52"/>
  <c r="BH52"/>
  <c r="BI52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4"/>
  <c r="AY45"/>
  <c r="AY46"/>
  <c r="AY47"/>
  <c r="AY48"/>
  <c r="AY49"/>
  <c r="AY50"/>
  <c r="AY51"/>
  <c r="AY52"/>
  <c r="AY14"/>
  <c r="AS52"/>
  <c r="AT52"/>
  <c r="AA52"/>
  <c r="AB52"/>
  <c r="AC52"/>
  <c r="AD52"/>
  <c r="AE52"/>
  <c r="AF52"/>
  <c r="AG52"/>
  <c r="AH52"/>
  <c r="AI52"/>
  <c r="AJ52"/>
  <c r="AW51"/>
  <c r="D51"/>
  <c r="GM51" i="4"/>
  <c r="EG52" i="3"/>
  <c r="B21" i="1"/>
  <c r="B20"/>
  <c r="B22"/>
  <c r="K21"/>
  <c r="K22"/>
  <c r="K20"/>
  <c r="GN51" i="4"/>
  <c r="B48" i="3"/>
  <c r="B49"/>
  <c r="B50"/>
  <c r="B33"/>
  <c r="B32"/>
  <c r="B34"/>
  <c r="B35"/>
  <c r="B36"/>
  <c r="B37"/>
  <c r="B38"/>
  <c r="B39"/>
  <c r="B40"/>
  <c r="B41"/>
  <c r="B44"/>
  <c r="B45"/>
  <c r="B46"/>
  <c r="B47"/>
  <c r="B15"/>
  <c r="B16"/>
  <c r="B17"/>
  <c r="B18"/>
  <c r="B19"/>
  <c r="B20"/>
  <c r="B21"/>
  <c r="B22"/>
  <c r="B23"/>
  <c r="B24"/>
  <c r="B25"/>
  <c r="B26"/>
  <c r="B27"/>
  <c r="B28"/>
  <c r="B29"/>
  <c r="B30"/>
  <c r="EB51" i="4"/>
  <c r="EC51"/>
  <c r="ED51"/>
  <c r="EE51"/>
  <c r="EF51"/>
  <c r="EG51"/>
  <c r="EH51"/>
  <c r="EI51"/>
  <c r="GF18"/>
  <c r="GF15"/>
  <c r="GF16"/>
  <c r="GF17"/>
  <c r="GF19"/>
  <c r="GF20"/>
  <c r="GF21"/>
  <c r="GF22"/>
  <c r="GF23"/>
  <c r="GF24"/>
  <c r="GF25"/>
  <c r="GF26"/>
  <c r="GF27"/>
  <c r="GF28"/>
  <c r="GF29"/>
  <c r="GF30"/>
  <c r="GF31"/>
  <c r="GF32"/>
  <c r="GF33"/>
  <c r="GF34"/>
  <c r="GF35"/>
  <c r="GF36"/>
  <c r="GF37"/>
  <c r="GF38"/>
  <c r="GF39"/>
  <c r="GF40"/>
  <c r="GF41"/>
  <c r="GF44"/>
  <c r="GF45"/>
  <c r="GF46"/>
  <c r="GF47"/>
  <c r="GF48"/>
  <c r="GF49"/>
  <c r="GF50"/>
  <c r="GG39"/>
  <c r="GC51"/>
  <c r="GH51"/>
  <c r="GG14"/>
  <c r="GG15"/>
  <c r="GG16"/>
  <c r="GG17"/>
  <c r="GG18"/>
  <c r="GG19"/>
  <c r="GG20"/>
  <c r="GG21"/>
  <c r="GG22"/>
  <c r="GG23"/>
  <c r="GG24"/>
  <c r="GG25"/>
  <c r="GG26"/>
  <c r="GG27"/>
  <c r="GG28"/>
  <c r="GG29"/>
  <c r="GG30"/>
  <c r="GG31"/>
  <c r="GG32"/>
  <c r="GG33"/>
  <c r="GG34"/>
  <c r="GG35"/>
  <c r="GG36"/>
  <c r="GG37"/>
  <c r="GG38"/>
  <c r="GG40"/>
  <c r="GG41"/>
  <c r="GG44"/>
  <c r="GG45"/>
  <c r="GG46"/>
  <c r="GG47"/>
  <c r="GG48"/>
  <c r="GG49"/>
  <c r="GG50"/>
  <c r="EI36" i="3"/>
  <c r="EI37"/>
  <c r="EI38"/>
  <c r="EI39"/>
  <c r="EI40"/>
  <c r="EI41"/>
  <c r="EI44"/>
  <c r="EI45"/>
  <c r="EI46"/>
  <c r="EI52"/>
  <c r="EI47"/>
  <c r="EI48"/>
  <c r="EI49"/>
  <c r="EI50"/>
  <c r="EI15"/>
  <c r="EI16"/>
  <c r="EI17"/>
  <c r="EI18"/>
  <c r="EI19"/>
  <c r="EI20"/>
  <c r="EI21"/>
  <c r="EI22"/>
  <c r="EI23"/>
  <c r="EI24"/>
  <c r="EI25"/>
  <c r="EI26"/>
  <c r="EI27"/>
  <c r="EI28"/>
  <c r="EI29"/>
  <c r="EI30"/>
  <c r="EI31"/>
  <c r="EI32"/>
  <c r="EI33"/>
  <c r="EI34"/>
  <c r="EI35"/>
  <c r="EI14"/>
  <c r="EJ18"/>
  <c r="EM52"/>
  <c r="AV51"/>
  <c r="C51"/>
  <c r="AU51"/>
  <c r="B51"/>
  <c r="EJ15"/>
  <c r="EJ16"/>
  <c r="EJ17"/>
  <c r="EJ19"/>
  <c r="EJ20"/>
  <c r="EJ21"/>
  <c r="EJ22"/>
  <c r="EJ23"/>
  <c r="EJ24"/>
  <c r="EJ25"/>
  <c r="EJ26"/>
  <c r="EJ27"/>
  <c r="EJ28"/>
  <c r="EJ29"/>
  <c r="EJ30"/>
  <c r="EJ31"/>
  <c r="EJ32"/>
  <c r="EJ33"/>
  <c r="EJ34"/>
  <c r="EJ35"/>
  <c r="EJ36"/>
  <c r="EJ37"/>
  <c r="EJ38"/>
  <c r="EJ39"/>
  <c r="EJ40"/>
  <c r="EJ41"/>
  <c r="EJ44"/>
  <c r="EJ45"/>
  <c r="EJ46"/>
  <c r="EJ47"/>
  <c r="EJ48"/>
  <c r="EJ49"/>
  <c r="EJ50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4"/>
  <c r="AX45"/>
  <c r="AX46"/>
  <c r="AX47"/>
  <c r="AX48"/>
  <c r="AX49"/>
  <c r="AX50"/>
  <c r="AX51"/>
  <c r="AX14"/>
  <c r="B14"/>
  <c r="EJ14"/>
  <c r="EC52"/>
  <c r="ED52"/>
  <c r="EE52"/>
  <c r="EB52"/>
  <c r="GA51" i="4"/>
  <c r="GB51"/>
  <c r="FZ45"/>
  <c r="FZ46"/>
  <c r="FZ47"/>
  <c r="FZ48"/>
  <c r="FZ49"/>
  <c r="FZ50"/>
  <c r="AL52" i="3"/>
  <c r="AM52"/>
  <c r="AN52"/>
  <c r="AO52"/>
  <c r="AP52"/>
  <c r="AQ52"/>
  <c r="AR52"/>
  <c r="AX52"/>
  <c r="AK52"/>
  <c r="H52"/>
  <c r="EH52"/>
  <c r="G52"/>
  <c r="FR51" i="4"/>
  <c r="FS51"/>
  <c r="FT51"/>
  <c r="FU51"/>
  <c r="FV51"/>
  <c r="FW51"/>
  <c r="EY51"/>
  <c r="EZ51"/>
  <c r="FA51"/>
  <c r="FB51"/>
  <c r="FC51"/>
  <c r="FF51"/>
  <c r="FG51"/>
  <c r="FH51"/>
  <c r="FI51"/>
  <c r="FJ51"/>
  <c r="FK51"/>
  <c r="FL51"/>
  <c r="FM51"/>
  <c r="FP51"/>
  <c r="FQ51"/>
  <c r="EL51"/>
  <c r="EM51"/>
  <c r="EN51"/>
  <c r="EO51"/>
  <c r="EP51"/>
  <c r="EQ51"/>
  <c r="ER51"/>
  <c r="ES51"/>
  <c r="EV51"/>
  <c r="EW51"/>
  <c r="EX51"/>
  <c r="DS51"/>
  <c r="DT51"/>
  <c r="DU51"/>
  <c r="DV51"/>
  <c r="DW51"/>
  <c r="DX51"/>
  <c r="DY51"/>
  <c r="DH51"/>
  <c r="DI51"/>
  <c r="DJ51"/>
  <c r="DK51"/>
  <c r="DL51"/>
  <c r="DM51"/>
  <c r="DN51"/>
  <c r="DO51"/>
  <c r="DR51"/>
  <c r="DD51"/>
  <c r="DE51"/>
  <c r="C51"/>
  <c r="D51"/>
  <c r="E51"/>
  <c r="F51"/>
  <c r="G51"/>
  <c r="H51"/>
  <c r="I51"/>
  <c r="L51"/>
  <c r="M51"/>
  <c r="N51"/>
  <c r="O51"/>
  <c r="P51"/>
  <c r="Q51"/>
  <c r="R51"/>
  <c r="S51"/>
  <c r="V51"/>
  <c r="W51"/>
  <c r="X51"/>
  <c r="Y51"/>
  <c r="Z51"/>
  <c r="AA51"/>
  <c r="AB51"/>
  <c r="AC51"/>
  <c r="AF51"/>
  <c r="AG51"/>
  <c r="AH51"/>
  <c r="AI51"/>
  <c r="AJ51"/>
  <c r="AK51"/>
  <c r="AL51"/>
  <c r="AM51"/>
  <c r="AP51"/>
  <c r="AQ51"/>
  <c r="AR51"/>
  <c r="AS51"/>
  <c r="AT51"/>
  <c r="AU51"/>
  <c r="AV51"/>
  <c r="AW51"/>
  <c r="AZ51"/>
  <c r="BA51"/>
  <c r="BB51"/>
  <c r="BC51"/>
  <c r="BD51"/>
  <c r="BE51"/>
  <c r="BF51"/>
  <c r="BG51"/>
  <c r="BJ51"/>
  <c r="BK51"/>
  <c r="BL51"/>
  <c r="BM51"/>
  <c r="BN51"/>
  <c r="BO51"/>
  <c r="BP51"/>
  <c r="BQ51"/>
  <c r="BT51"/>
  <c r="BU51"/>
  <c r="BV51"/>
  <c r="BW51"/>
  <c r="BX51"/>
  <c r="BY51"/>
  <c r="BZ51"/>
  <c r="CA51"/>
  <c r="CD51"/>
  <c r="CE51"/>
  <c r="CF51"/>
  <c r="CG51"/>
  <c r="CH51"/>
  <c r="CI51"/>
  <c r="CJ51"/>
  <c r="CK51"/>
  <c r="CN51"/>
  <c r="CO51"/>
  <c r="CP51"/>
  <c r="CQ51"/>
  <c r="GF51"/>
  <c r="CR51"/>
  <c r="CS51"/>
  <c r="CT51"/>
  <c r="CU51"/>
  <c r="CX51"/>
  <c r="CY51"/>
  <c r="CZ51"/>
  <c r="DA51"/>
  <c r="DB51"/>
  <c r="DC51"/>
  <c r="B51"/>
  <c r="GL51"/>
  <c r="GK51"/>
  <c r="AW50" i="3"/>
  <c r="AV50"/>
  <c r="C50"/>
  <c r="AW49"/>
  <c r="D49"/>
  <c r="AV49"/>
  <c r="C49"/>
  <c r="AW48"/>
  <c r="D48"/>
  <c r="AV48"/>
  <c r="C48"/>
  <c r="AW47"/>
  <c r="E47"/>
  <c r="AV47"/>
  <c r="C47"/>
  <c r="AW46"/>
  <c r="AV46"/>
  <c r="C46"/>
  <c r="AW45"/>
  <c r="E45"/>
  <c r="AV45"/>
  <c r="C45"/>
  <c r="AW44"/>
  <c r="D44"/>
  <c r="AV44"/>
  <c r="C44"/>
  <c r="AW41"/>
  <c r="D41"/>
  <c r="AV41"/>
  <c r="C41"/>
  <c r="AW40"/>
  <c r="D40"/>
  <c r="AV40"/>
  <c r="C40"/>
  <c r="AW39"/>
  <c r="E39"/>
  <c r="AV39"/>
  <c r="C39"/>
  <c r="AW38"/>
  <c r="E38"/>
  <c r="AV38"/>
  <c r="C38"/>
  <c r="AW37"/>
  <c r="D37"/>
  <c r="E37"/>
  <c r="AV37"/>
  <c r="C37"/>
  <c r="AW36"/>
  <c r="D36"/>
  <c r="AV36"/>
  <c r="C36"/>
  <c r="AW35"/>
  <c r="D35"/>
  <c r="AV35"/>
  <c r="C35"/>
  <c r="AW34"/>
  <c r="E34"/>
  <c r="AV34"/>
  <c r="C34"/>
  <c r="AW33"/>
  <c r="E33"/>
  <c r="AV33"/>
  <c r="C33"/>
  <c r="AW32"/>
  <c r="D32"/>
  <c r="AV32"/>
  <c r="C32"/>
  <c r="AW31"/>
  <c r="D31"/>
  <c r="AV31"/>
  <c r="C31"/>
  <c r="AW30"/>
  <c r="AV30"/>
  <c r="C30"/>
  <c r="AW29"/>
  <c r="AV29"/>
  <c r="C29"/>
  <c r="AW28"/>
  <c r="D28"/>
  <c r="AV28"/>
  <c r="C28"/>
  <c r="AW27"/>
  <c r="D27"/>
  <c r="AV27"/>
  <c r="C27"/>
  <c r="AW26"/>
  <c r="E26"/>
  <c r="AV26"/>
  <c r="C26"/>
  <c r="AW25"/>
  <c r="E25"/>
  <c r="AV25"/>
  <c r="C25"/>
  <c r="AW24"/>
  <c r="D24"/>
  <c r="AV24"/>
  <c r="C24"/>
  <c r="AW23"/>
  <c r="AV23"/>
  <c r="C23"/>
  <c r="AW22"/>
  <c r="AV22"/>
  <c r="C22"/>
  <c r="AW21"/>
  <c r="AV21"/>
  <c r="C21"/>
  <c r="AW20"/>
  <c r="D20"/>
  <c r="AV20"/>
  <c r="C20"/>
  <c r="AW19"/>
  <c r="D19"/>
  <c r="AV19"/>
  <c r="C19"/>
  <c r="AW18"/>
  <c r="E18"/>
  <c r="AV18"/>
  <c r="C18"/>
  <c r="AW17"/>
  <c r="E17"/>
  <c r="AV17"/>
  <c r="C17"/>
  <c r="AW16"/>
  <c r="D16"/>
  <c r="AV16"/>
  <c r="C16"/>
  <c r="AW15"/>
  <c r="D15"/>
  <c r="AV15"/>
  <c r="C15"/>
  <c r="AW14"/>
  <c r="E14"/>
  <c r="AV14"/>
  <c r="C14"/>
  <c r="K10" i="1"/>
  <c r="K11"/>
  <c r="K13"/>
  <c r="K14"/>
  <c r="K15"/>
  <c r="K16"/>
  <c r="K17"/>
  <c r="K18"/>
  <c r="K19"/>
  <c r="B19"/>
  <c r="K9"/>
  <c r="FZ51" i="4"/>
  <c r="D14" i="3"/>
  <c r="D23"/>
  <c r="E50"/>
  <c r="E21"/>
  <c r="E29"/>
  <c r="E51"/>
  <c r="E22"/>
  <c r="E30"/>
  <c r="AV52"/>
  <c r="C52"/>
  <c r="D50"/>
  <c r="D33"/>
  <c r="D25"/>
  <c r="D17"/>
  <c r="E20"/>
  <c r="E28"/>
  <c r="E36"/>
  <c r="E44"/>
  <c r="D34"/>
  <c r="D26"/>
  <c r="D18"/>
  <c r="E19"/>
  <c r="E27"/>
  <c r="E35"/>
  <c r="D38"/>
  <c r="D45"/>
  <c r="E41"/>
  <c r="E49"/>
  <c r="D29"/>
  <c r="D21"/>
  <c r="E16"/>
  <c r="E24"/>
  <c r="E32"/>
  <c r="E40"/>
  <c r="E48"/>
  <c r="D47"/>
  <c r="D39"/>
  <c r="D30"/>
  <c r="D22"/>
  <c r="E15"/>
  <c r="E23"/>
  <c r="E31"/>
  <c r="D46"/>
  <c r="E46"/>
  <c r="EJ52"/>
  <c r="AW52"/>
  <c r="E52"/>
  <c r="D52"/>
  <c r="GG51" i="4"/>
</calcChain>
</file>

<file path=xl/sharedStrings.xml><?xml version="1.0" encoding="utf-8"?>
<sst xmlns="http://schemas.openxmlformats.org/spreadsheetml/2006/main" count="1060" uniqueCount="142">
  <si>
    <t xml:space="preserve"> 2001-02</t>
  </si>
  <si>
    <t xml:space="preserve"> 2002-03</t>
  </si>
  <si>
    <t xml:space="preserve"> 2003-04</t>
  </si>
  <si>
    <t xml:space="preserve"> 2004-05</t>
  </si>
  <si>
    <t xml:space="preserve"> 2005-06</t>
  </si>
  <si>
    <t xml:space="preserve"> 2006-07</t>
  </si>
  <si>
    <t>All minerals</t>
  </si>
  <si>
    <t xml:space="preserve">Copper Conc. </t>
  </si>
  <si>
    <t>Gold</t>
  </si>
  <si>
    <t>Iron ore</t>
  </si>
  <si>
    <t xml:space="preserve">  Lead concentrate</t>
  </si>
  <si>
    <t xml:space="preserve">   Manganese ore</t>
  </si>
  <si>
    <t xml:space="preserve">   Zinc concetrates</t>
  </si>
  <si>
    <t xml:space="preserve">     Apatite</t>
  </si>
  <si>
    <t>Asbestos</t>
  </si>
  <si>
    <t>Barytes</t>
  </si>
  <si>
    <t>Diamond</t>
  </si>
  <si>
    <t>Dolomite</t>
  </si>
  <si>
    <t>Felspar</t>
  </si>
  <si>
    <t xml:space="preserve">     Fire-clay</t>
  </si>
  <si>
    <t xml:space="preserve">      Gypsum</t>
  </si>
  <si>
    <t>Kaolin(total)</t>
  </si>
  <si>
    <t>Kyanite</t>
  </si>
  <si>
    <t>Lime-stone</t>
  </si>
  <si>
    <t>Magnesite</t>
  </si>
  <si>
    <t>Mica (crude)</t>
  </si>
  <si>
    <t>Phosphorite</t>
  </si>
  <si>
    <t>Salt (Rock)</t>
  </si>
  <si>
    <t xml:space="preserve">  Sillimanite</t>
  </si>
  <si>
    <t xml:space="preserve">    Steatite</t>
  </si>
  <si>
    <t>Varmiculite</t>
  </si>
  <si>
    <t>minerals</t>
  </si>
  <si>
    <t xml:space="preserve">Coal </t>
  </si>
  <si>
    <t>Lignite</t>
  </si>
  <si>
    <t>Natural gas</t>
  </si>
  <si>
    <t xml:space="preserve">   Petroleum (crude)</t>
  </si>
  <si>
    <t>Bauxite</t>
  </si>
  <si>
    <t>Chromite</t>
  </si>
  <si>
    <t>Quantity</t>
  </si>
  <si>
    <t>Value</t>
  </si>
  <si>
    <t xml:space="preserve"> Quantity</t>
  </si>
  <si>
    <t xml:space="preserve">     Total</t>
  </si>
  <si>
    <t xml:space="preserve"> Total</t>
  </si>
  <si>
    <t>(th.tonne)</t>
  </si>
  <si>
    <t>(Kilogram)</t>
  </si>
  <si>
    <t xml:space="preserve"> (th.tonne)</t>
  </si>
  <si>
    <t>(tonne)</t>
  </si>
  <si>
    <t xml:space="preserve">    Value</t>
  </si>
  <si>
    <t xml:space="preserve">     value</t>
  </si>
  <si>
    <t xml:space="preserve">   Value</t>
  </si>
  <si>
    <t xml:space="preserve">     Value</t>
  </si>
  <si>
    <t xml:space="preserve">  (Tonne)</t>
  </si>
  <si>
    <t xml:space="preserve">   (Tonne)</t>
  </si>
  <si>
    <t>(Tonne)</t>
  </si>
  <si>
    <t>(carat)</t>
  </si>
  <si>
    <t xml:space="preserve">    (tonne)</t>
  </si>
  <si>
    <t xml:space="preserve"> 2000-01</t>
  </si>
  <si>
    <t xml:space="preserve"> 2007-08 </t>
  </si>
  <si>
    <t xml:space="preserve"> 2008-09 </t>
  </si>
  <si>
    <t xml:space="preserve">   Year</t>
  </si>
  <si>
    <t>Table 15.2 - PRODUCTION OF MINERALS AND ORES BY SELECTED ITEMS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</si>
  <si>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</si>
  <si>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</si>
  <si>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</si>
  <si>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</si>
  <si>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Chhattisgarh</t>
  </si>
  <si>
    <t xml:space="preserve"> Goa</t>
  </si>
  <si>
    <t xml:space="preserve"> Gujarat </t>
  </si>
  <si>
    <t xml:space="preserve"> Haryana</t>
  </si>
  <si>
    <t xml:space="preserve"> Himachal Pradesh</t>
  </si>
  <si>
    <t xml:space="preserve"> Jammu &amp; Kashmir</t>
  </si>
  <si>
    <t xml:space="preserve"> Jharkhand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</si>
  <si>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</si>
  <si>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</si>
  <si>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</si>
  <si>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</si>
  <si>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</si>
  <si>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</si>
  <si>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</si>
  <si>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</si>
  <si>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Odisha</t>
  </si>
  <si>
    <t xml:space="preserve"> Punjab</t>
  </si>
  <si>
    <t xml:space="preserve"> Rajasthan</t>
  </si>
  <si>
    <t xml:space="preserve"> Sikkim</t>
  </si>
  <si>
    <t xml:space="preserve"> Tamil Nadu</t>
  </si>
  <si>
    <t xml:space="preserve"> Tripura</t>
  </si>
  <si>
    <t xml:space="preserve"> Uttar Pradesh</t>
  </si>
  <si>
    <t xml:space="preserve"> Uttarakhand</t>
  </si>
  <si>
    <t xml:space="preserve"> West Bengal</t>
  </si>
  <si>
    <t>Union Territory:</t>
  </si>
  <si>
    <t xml:space="preserve"> A. &amp; N. Islands</t>
  </si>
  <si>
    <t xml:space="preserve"> Chandigarh</t>
  </si>
  <si>
    <t xml:space="preserve"> D.&amp; N. Haveli</t>
  </si>
  <si>
    <t xml:space="preserve"> Daman and Diu</t>
  </si>
  <si>
    <t xml:space="preserve"> Delhi</t>
  </si>
  <si>
    <t xml:space="preserve"> Lakshadweep</t>
  </si>
  <si>
    <t xml:space="preserve"> Puducherry</t>
  </si>
  <si>
    <t xml:space="preserve"> </t>
  </si>
  <si>
    <t>15.2-ALL INDIA MINING  PRODUCTION</t>
  </si>
  <si>
    <t xml:space="preserve">             Copper Conc. </t>
  </si>
  <si>
    <t xml:space="preserve">2009-10 </t>
  </si>
  <si>
    <t>State/Union Territory:</t>
  </si>
  <si>
    <t>2009-10</t>
  </si>
  <si>
    <t xml:space="preserve">   Zinc Conc</t>
  </si>
  <si>
    <t xml:space="preserve">  Lead Conc</t>
  </si>
  <si>
    <t>Fuels</t>
  </si>
  <si>
    <t>Others</t>
  </si>
  <si>
    <t xml:space="preserve">           (Value: Rs '000)</t>
  </si>
  <si>
    <t>2010-11</t>
  </si>
  <si>
    <t xml:space="preserve">2010-11 </t>
  </si>
  <si>
    <t xml:space="preserve">  2. # Includes others  Metallic Minerals Values. </t>
  </si>
  <si>
    <t>Metallic</t>
  </si>
  <si>
    <t>value</t>
  </si>
  <si>
    <t>Non-Metallic</t>
  </si>
  <si>
    <t>Minor</t>
  </si>
  <si>
    <t xml:space="preserve">                                                                                                                                      Metallic Minerals</t>
  </si>
  <si>
    <t>Minor Minerals</t>
  </si>
  <si>
    <t>2011-12(R)</t>
  </si>
  <si>
    <t>2012-13(P)</t>
  </si>
  <si>
    <t>(m c m)</t>
  </si>
  <si>
    <t xml:space="preserve">  1. "All Minerals" excludes data for atomic and minor minerals, natural gas and petroleum (crude).</t>
  </si>
  <si>
    <t xml:space="preserve">                                                             Source: Indian Bureau of Mines, Ministry of Mines</t>
  </si>
  <si>
    <t>Off-shore</t>
  </si>
  <si>
    <t>Metallic Minerals</t>
  </si>
  <si>
    <t>Non Metallic</t>
  </si>
  <si>
    <t xml:space="preserve">  </t>
  </si>
  <si>
    <t xml:space="preserve">          Notes: Totals may not tally as it has been revised</t>
  </si>
  <si>
    <t>(Value: ₹ '000)</t>
  </si>
  <si>
    <t>(Value: ₹'000)</t>
  </si>
  <si>
    <t>(Value:₹ 000)</t>
  </si>
  <si>
    <t>(Value:  ₹ 000)</t>
  </si>
  <si>
    <t xml:space="preserve">           (Value: ₹ 000)</t>
  </si>
  <si>
    <t>2011-12</t>
  </si>
  <si>
    <t>2012-13(R)</t>
  </si>
  <si>
    <t>2013-14(P)</t>
  </si>
  <si>
    <t>`</t>
  </si>
  <si>
    <t>2013-14 (P)</t>
  </si>
  <si>
    <t>2012-13 (R)</t>
  </si>
  <si>
    <t>2103-14(P)</t>
  </si>
  <si>
    <t>Total</t>
  </si>
  <si>
    <t>Grand Total (India)</t>
  </si>
  <si>
    <t>TOTAL</t>
  </si>
</sst>
</file>

<file path=xl/styles.xml><?xml version="1.0" encoding="utf-8"?>
<styleSheet xmlns="http://schemas.openxmlformats.org/spreadsheetml/2006/main">
  <numFmts count="1">
    <numFmt numFmtId="167" formatCode="&quot;₹&quot;\ #,##0.00;[Red]&quot;₹&quot;\ \-#,##0.00"/>
  </numFmts>
  <fonts count="26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sz val="12"/>
      <name val="Century Gothic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Century Gothic"/>
      <family val="2"/>
    </font>
    <font>
      <b/>
      <sz val="14"/>
      <name val="Times New Roman"/>
      <family val="1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0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3" borderId="0" xfId="0" applyFill="1"/>
    <xf numFmtId="0" fontId="0" fillId="3" borderId="0" xfId="0" applyFill="1" applyBorder="1"/>
    <xf numFmtId="1" fontId="6" fillId="2" borderId="0" xfId="2" applyNumberFormat="1" applyFont="1" applyFill="1" applyBorder="1" applyAlignment="1" applyProtection="1">
      <alignment horizontal="center"/>
    </xf>
    <xf numFmtId="0" fontId="11" fillId="2" borderId="0" xfId="0" applyFont="1" applyFill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11" fillId="0" borderId="0" xfId="0" applyFont="1" applyFill="1" applyBorder="1"/>
    <xf numFmtId="0" fontId="0" fillId="4" borderId="0" xfId="0" applyFill="1" applyBorder="1"/>
    <xf numFmtId="0" fontId="11" fillId="4" borderId="0" xfId="0" applyFont="1" applyFill="1" applyBorder="1"/>
    <xf numFmtId="0" fontId="0" fillId="5" borderId="0" xfId="0" applyFill="1" applyBorder="1"/>
    <xf numFmtId="0" fontId="0" fillId="5" borderId="0" xfId="0" applyFill="1"/>
    <xf numFmtId="1" fontId="0" fillId="0" borderId="0" xfId="0" applyNumberFormat="1" applyBorder="1"/>
    <xf numFmtId="1" fontId="0" fillId="4" borderId="0" xfId="0" applyNumberFormat="1" applyFill="1" applyBorder="1"/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0" xfId="0" applyFill="1"/>
    <xf numFmtId="0" fontId="0" fillId="4" borderId="0" xfId="0" applyFill="1" applyBorder="1" applyAlignment="1">
      <alignment horizontal="right"/>
    </xf>
    <xf numFmtId="0" fontId="11" fillId="4" borderId="0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0" xfId="2" applyFont="1" applyFill="1" applyBorder="1" applyAlignment="1" applyProtection="1">
      <alignment horizontal="left"/>
    </xf>
    <xf numFmtId="0" fontId="0" fillId="4" borderId="0" xfId="0" applyFill="1" applyBorder="1" applyAlignment="1">
      <alignment horizontal="center"/>
    </xf>
    <xf numFmtId="0" fontId="0" fillId="0" borderId="3" xfId="0" applyBorder="1"/>
    <xf numFmtId="0" fontId="13" fillId="4" borderId="0" xfId="0" applyFont="1" applyFill="1" applyBorder="1"/>
    <xf numFmtId="0" fontId="13" fillId="0" borderId="0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1" fillId="0" borderId="0" xfId="0" applyFont="1"/>
    <xf numFmtId="0" fontId="0" fillId="0" borderId="0" xfId="0" applyFill="1" applyBorder="1" applyAlignment="1">
      <alignment horizontal="center"/>
    </xf>
    <xf numFmtId="1" fontId="11" fillId="4" borderId="0" xfId="0" applyNumberFormat="1" applyFont="1" applyFill="1" applyBorder="1"/>
    <xf numFmtId="1" fontId="11" fillId="0" borderId="0" xfId="0" applyNumberFormat="1" applyFont="1" applyBorder="1"/>
    <xf numFmtId="1" fontId="11" fillId="0" borderId="0" xfId="0" applyNumberFormat="1" applyFont="1"/>
    <xf numFmtId="0" fontId="0" fillId="0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/>
    <xf numFmtId="0" fontId="14" fillId="7" borderId="6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4" fillId="7" borderId="0" xfId="0" applyFont="1" applyFill="1" applyBorder="1" applyAlignment="1"/>
    <xf numFmtId="0" fontId="16" fillId="7" borderId="0" xfId="0" applyFont="1" applyFill="1" applyBorder="1" applyAlignment="1"/>
    <xf numFmtId="0" fontId="14" fillId="7" borderId="7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6" fillId="7" borderId="4" xfId="0" applyFont="1" applyFill="1" applyBorder="1" applyAlignment="1"/>
    <xf numFmtId="0" fontId="16" fillId="7" borderId="13" xfId="0" applyFont="1" applyFill="1" applyBorder="1" applyAlignment="1"/>
    <xf numFmtId="0" fontId="16" fillId="7" borderId="15" xfId="0" applyFont="1" applyFill="1" applyBorder="1" applyAlignment="1"/>
    <xf numFmtId="0" fontId="16" fillId="7" borderId="1" xfId="0" applyFont="1" applyFill="1" applyBorder="1" applyAlignment="1">
      <alignment horizontal="center"/>
    </xf>
    <xf numFmtId="0" fontId="17" fillId="7" borderId="17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4" fillId="7" borderId="3" xfId="0" applyFont="1" applyFill="1" applyBorder="1" applyAlignment="1"/>
    <xf numFmtId="0" fontId="14" fillId="7" borderId="1" xfId="0" applyFont="1" applyFill="1" applyBorder="1" applyAlignment="1"/>
    <xf numFmtId="0" fontId="16" fillId="7" borderId="20" xfId="0" applyFont="1" applyFill="1" applyBorder="1" applyAlignment="1"/>
    <xf numFmtId="0" fontId="16" fillId="7" borderId="5" xfId="0" applyFont="1" applyFill="1" applyBorder="1" applyAlignment="1">
      <alignment horizontal="right"/>
    </xf>
    <xf numFmtId="0" fontId="16" fillId="7" borderId="5" xfId="0" applyFont="1" applyFill="1" applyBorder="1" applyAlignment="1"/>
    <xf numFmtId="0" fontId="16" fillId="7" borderId="20" xfId="0" applyFont="1" applyFill="1" applyBorder="1" applyAlignment="1">
      <alignment horizontal="right"/>
    </xf>
    <xf numFmtId="0" fontId="16" fillId="7" borderId="5" xfId="0" applyFont="1" applyFill="1" applyBorder="1" applyAlignment="1">
      <alignment horizontal="center"/>
    </xf>
    <xf numFmtId="0" fontId="16" fillId="7" borderId="1" xfId="0" applyFont="1" applyFill="1" applyBorder="1" applyAlignment="1"/>
    <xf numFmtId="0" fontId="17" fillId="7" borderId="1" xfId="0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right"/>
    </xf>
    <xf numFmtId="0" fontId="14" fillId="7" borderId="1" xfId="0" applyFont="1" applyFill="1" applyBorder="1" applyAlignment="1">
      <alignment horizontal="right"/>
    </xf>
    <xf numFmtId="0" fontId="14" fillId="7" borderId="20" xfId="0" applyFont="1" applyFill="1" applyBorder="1" applyAlignment="1">
      <alignment horizontal="right"/>
    </xf>
    <xf numFmtId="0" fontId="14" fillId="7" borderId="5" xfId="0" applyFont="1" applyFill="1" applyBorder="1" applyAlignment="1">
      <alignment horizontal="right"/>
    </xf>
    <xf numFmtId="0" fontId="14" fillId="7" borderId="21" xfId="0" applyFont="1" applyFill="1" applyBorder="1" applyAlignment="1">
      <alignment horizontal="right"/>
    </xf>
    <xf numFmtId="0" fontId="14" fillId="7" borderId="22" xfId="0" applyFont="1" applyFill="1" applyBorder="1" applyAlignment="1">
      <alignment horizontal="right"/>
    </xf>
    <xf numFmtId="0" fontId="15" fillId="7" borderId="15" xfId="0" applyFont="1" applyFill="1" applyBorder="1" applyAlignment="1">
      <alignment horizontal="right"/>
    </xf>
    <xf numFmtId="0" fontId="16" fillId="7" borderId="22" xfId="0" applyFont="1" applyFill="1" applyBorder="1" applyAlignment="1">
      <alignment horizontal="right"/>
    </xf>
    <xf numFmtId="0" fontId="16" fillId="7" borderId="21" xfId="0" applyFont="1" applyFill="1" applyBorder="1" applyAlignment="1">
      <alignment horizontal="right"/>
    </xf>
    <xf numFmtId="0" fontId="17" fillId="7" borderId="1" xfId="0" applyFont="1" applyFill="1" applyBorder="1" applyAlignment="1">
      <alignment horizontal="right"/>
    </xf>
    <xf numFmtId="0" fontId="17" fillId="7" borderId="17" xfId="0" applyFont="1" applyFill="1" applyBorder="1" applyAlignment="1">
      <alignment horizontal="right"/>
    </xf>
    <xf numFmtId="0" fontId="15" fillId="7" borderId="12" xfId="0" applyFont="1" applyFill="1" applyBorder="1" applyAlignment="1">
      <alignment horizontal="right"/>
    </xf>
    <xf numFmtId="0" fontId="14" fillId="7" borderId="0" xfId="0" applyFont="1" applyFill="1" applyBorder="1" applyAlignment="1">
      <alignment horizontal="right"/>
    </xf>
    <xf numFmtId="167" fontId="14" fillId="7" borderId="0" xfId="0" applyNumberFormat="1" applyFont="1" applyFill="1" applyBorder="1" applyAlignment="1">
      <alignment horizontal="right"/>
    </xf>
    <xf numFmtId="0" fontId="14" fillId="7" borderId="24" xfId="0" applyFont="1" applyFill="1" applyBorder="1" applyAlignment="1">
      <alignment horizontal="right"/>
    </xf>
    <xf numFmtId="0" fontId="14" fillId="7" borderId="25" xfId="0" applyFont="1" applyFill="1" applyBorder="1" applyAlignment="1">
      <alignment horizontal="right"/>
    </xf>
    <xf numFmtId="0" fontId="15" fillId="7" borderId="14" xfId="0" applyFont="1" applyFill="1" applyBorder="1" applyAlignment="1">
      <alignment horizontal="right"/>
    </xf>
    <xf numFmtId="0" fontId="16" fillId="7" borderId="25" xfId="0" applyFont="1" applyFill="1" applyBorder="1" applyAlignment="1">
      <alignment horizontal="right"/>
    </xf>
    <xf numFmtId="0" fontId="16" fillId="7" borderId="24" xfId="0" applyFont="1" applyFill="1" applyBorder="1" applyAlignment="1">
      <alignment horizontal="right"/>
    </xf>
    <xf numFmtId="0" fontId="16" fillId="7" borderId="0" xfId="0" applyFont="1" applyFill="1" applyBorder="1" applyAlignment="1">
      <alignment horizontal="right"/>
    </xf>
    <xf numFmtId="0" fontId="17" fillId="7" borderId="0" xfId="0" applyFont="1" applyFill="1" applyBorder="1" applyAlignment="1">
      <alignment horizontal="right"/>
    </xf>
    <xf numFmtId="0" fontId="17" fillId="7" borderId="12" xfId="0" applyFont="1" applyFill="1" applyBorder="1" applyAlignment="1">
      <alignment horizontal="right"/>
    </xf>
    <xf numFmtId="0" fontId="14" fillId="7" borderId="1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20" xfId="0" applyNumberFormat="1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right"/>
    </xf>
    <xf numFmtId="0" fontId="12" fillId="7" borderId="6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right"/>
    </xf>
    <xf numFmtId="0" fontId="12" fillId="8" borderId="27" xfId="0" applyFont="1" applyFill="1" applyBorder="1" applyAlignment="1"/>
    <xf numFmtId="0" fontId="19" fillId="8" borderId="27" xfId="0" applyFont="1" applyFill="1" applyBorder="1" applyAlignment="1"/>
    <xf numFmtId="0" fontId="19" fillId="8" borderId="27" xfId="0" applyFont="1" applyFill="1" applyBorder="1" applyAlignment="1">
      <alignment horizontal="right"/>
    </xf>
    <xf numFmtId="0" fontId="19" fillId="8" borderId="29" xfId="0" applyFont="1" applyFill="1" applyBorder="1" applyAlignment="1"/>
    <xf numFmtId="0" fontId="19" fillId="8" borderId="30" xfId="0" applyFont="1" applyFill="1" applyBorder="1" applyAlignment="1"/>
    <xf numFmtId="0" fontId="19" fillId="8" borderId="28" xfId="0" applyFont="1" applyFill="1" applyBorder="1" applyAlignment="1"/>
    <xf numFmtId="0" fontId="2" fillId="8" borderId="7" xfId="2" applyFont="1" applyFill="1" applyBorder="1" applyAlignment="1" applyProtection="1"/>
    <xf numFmtId="0" fontId="2" fillId="8" borderId="31" xfId="2" applyFont="1" applyFill="1" applyBorder="1" applyAlignment="1" applyProtection="1"/>
    <xf numFmtId="0" fontId="2" fillId="8" borderId="31" xfId="2" applyFont="1" applyFill="1" applyBorder="1" applyAlignment="1" applyProtection="1">
      <alignment horizontal="left"/>
    </xf>
    <xf numFmtId="0" fontId="0" fillId="8" borderId="31" xfId="0" applyFill="1" applyBorder="1" applyAlignment="1">
      <alignment horizontal="center"/>
    </xf>
    <xf numFmtId="0" fontId="0" fillId="8" borderId="31" xfId="0" applyFill="1" applyBorder="1"/>
    <xf numFmtId="0" fontId="0" fillId="8" borderId="0" xfId="0" applyFill="1" applyBorder="1"/>
    <xf numFmtId="0" fontId="0" fillId="8" borderId="32" xfId="0" applyFill="1" applyBorder="1"/>
    <xf numFmtId="0" fontId="2" fillId="8" borderId="6" xfId="2" applyFont="1" applyFill="1" applyBorder="1" applyAlignment="1" applyProtection="1">
      <alignment horizontal="left"/>
    </xf>
    <xf numFmtId="0" fontId="2" fillId="8" borderId="0" xfId="2" applyFont="1" applyFill="1" applyBorder="1" applyAlignment="1" applyProtection="1"/>
    <xf numFmtId="0" fontId="0" fillId="8" borderId="0" xfId="0" applyFill="1" applyBorder="1" applyAlignment="1">
      <alignment horizontal="center"/>
    </xf>
    <xf numFmtId="0" fontId="0" fillId="8" borderId="14" xfId="0" applyFill="1" applyBorder="1"/>
    <xf numFmtId="0" fontId="2" fillId="8" borderId="6" xfId="2" applyFont="1" applyFill="1" applyBorder="1" applyAlignment="1" applyProtection="1"/>
    <xf numFmtId="0" fontId="0" fillId="8" borderId="0" xfId="0" applyFill="1"/>
    <xf numFmtId="0" fontId="2" fillId="8" borderId="6" xfId="2" applyFont="1" applyFill="1" applyBorder="1" applyAlignment="1" applyProtection="1">
      <alignment horizontal="center"/>
    </xf>
    <xf numFmtId="0" fontId="2" fillId="8" borderId="0" xfId="2" applyFont="1" applyFill="1" applyBorder="1" applyAlignment="1" applyProtection="1">
      <alignment horizontal="left"/>
    </xf>
    <xf numFmtId="0" fontId="20" fillId="9" borderId="0" xfId="0" applyFont="1" applyFill="1" applyBorder="1" applyAlignment="1">
      <alignment horizontal="right"/>
    </xf>
    <xf numFmtId="0" fontId="20" fillId="9" borderId="22" xfId="0" applyFont="1" applyFill="1" applyBorder="1" applyAlignment="1">
      <alignment horizontal="right"/>
    </xf>
    <xf numFmtId="0" fontId="20" fillId="9" borderId="21" xfId="0" applyFont="1" applyFill="1" applyBorder="1" applyAlignment="1">
      <alignment horizontal="right"/>
    </xf>
    <xf numFmtId="0" fontId="11" fillId="9" borderId="14" xfId="0" applyFont="1" applyFill="1" applyBorder="1" applyAlignment="1">
      <alignment horizontal="right"/>
    </xf>
    <xf numFmtId="0" fontId="21" fillId="9" borderId="22" xfId="0" applyFont="1" applyFill="1" applyBorder="1" applyAlignment="1">
      <alignment horizontal="right"/>
    </xf>
    <xf numFmtId="0" fontId="21" fillId="9" borderId="21" xfId="0" applyFont="1" applyFill="1" applyBorder="1" applyAlignment="1">
      <alignment horizontal="right"/>
    </xf>
    <xf numFmtId="0" fontId="21" fillId="9" borderId="0" xfId="0" applyFont="1" applyFill="1" applyBorder="1" applyAlignment="1">
      <alignment horizontal="right"/>
    </xf>
    <xf numFmtId="0" fontId="11" fillId="9" borderId="0" xfId="0" applyFont="1" applyFill="1" applyBorder="1" applyAlignment="1">
      <alignment horizontal="right"/>
    </xf>
    <xf numFmtId="0" fontId="19" fillId="9" borderId="12" xfId="0" applyFont="1" applyFill="1" applyBorder="1" applyAlignment="1">
      <alignment horizontal="right"/>
    </xf>
    <xf numFmtId="0" fontId="11" fillId="4" borderId="33" xfId="0" applyFont="1" applyFill="1" applyBorder="1" applyAlignment="1">
      <alignment horizontal="right"/>
    </xf>
    <xf numFmtId="0" fontId="20" fillId="4" borderId="0" xfId="0" applyFont="1" applyFill="1" applyBorder="1" applyAlignment="1">
      <alignment horizontal="right"/>
    </xf>
    <xf numFmtId="0" fontId="20" fillId="4" borderId="22" xfId="0" applyFont="1" applyFill="1" applyBorder="1" applyAlignment="1">
      <alignment horizontal="right"/>
    </xf>
    <xf numFmtId="0" fontId="20" fillId="4" borderId="21" xfId="0" applyFont="1" applyFill="1" applyBorder="1" applyAlignment="1">
      <alignment horizontal="right"/>
    </xf>
    <xf numFmtId="0" fontId="11" fillId="4" borderId="14" xfId="0" applyFont="1" applyFill="1" applyBorder="1" applyAlignment="1">
      <alignment horizontal="right"/>
    </xf>
    <xf numFmtId="0" fontId="21" fillId="4" borderId="22" xfId="0" applyFont="1" applyFill="1" applyBorder="1" applyAlignment="1">
      <alignment horizontal="right"/>
    </xf>
    <xf numFmtId="0" fontId="21" fillId="4" borderId="21" xfId="0" applyFont="1" applyFill="1" applyBorder="1" applyAlignment="1">
      <alignment horizontal="right"/>
    </xf>
    <xf numFmtId="0" fontId="21" fillId="4" borderId="0" xfId="0" applyFont="1" applyFill="1" applyBorder="1" applyAlignment="1">
      <alignment horizontal="right"/>
    </xf>
    <xf numFmtId="0" fontId="19" fillId="4" borderId="12" xfId="0" applyFont="1" applyFill="1" applyBorder="1" applyAlignment="1">
      <alignment horizontal="right"/>
    </xf>
    <xf numFmtId="0" fontId="11" fillId="4" borderId="12" xfId="0" applyFont="1" applyFill="1" applyBorder="1" applyAlignment="1">
      <alignment horizontal="right"/>
    </xf>
    <xf numFmtId="1" fontId="11" fillId="4" borderId="12" xfId="0" applyNumberFormat="1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2" fillId="4" borderId="21" xfId="0" applyFont="1" applyFill="1" applyBorder="1" applyAlignment="1">
      <alignment horizontal="right"/>
    </xf>
    <xf numFmtId="1" fontId="20" fillId="4" borderId="0" xfId="0" applyNumberFormat="1" applyFont="1" applyFill="1" applyBorder="1" applyAlignment="1">
      <alignment horizontal="right"/>
    </xf>
    <xf numFmtId="1" fontId="21" fillId="4" borderId="22" xfId="0" applyNumberFormat="1" applyFont="1" applyFill="1" applyBorder="1" applyAlignment="1">
      <alignment horizontal="right"/>
    </xf>
    <xf numFmtId="1" fontId="18" fillId="4" borderId="12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18" fillId="4" borderId="14" xfId="0" applyFont="1" applyFill="1" applyBorder="1" applyAlignment="1">
      <alignment horizontal="right"/>
    </xf>
    <xf numFmtId="1" fontId="2" fillId="4" borderId="0" xfId="0" applyNumberFormat="1" applyFont="1" applyFill="1" applyBorder="1" applyAlignment="1">
      <alignment horizontal="right"/>
    </xf>
    <xf numFmtId="1" fontId="22" fillId="4" borderId="22" xfId="0" applyNumberFormat="1" applyFont="1" applyFill="1" applyBorder="1" applyAlignment="1">
      <alignment horizontal="right"/>
    </xf>
    <xf numFmtId="0" fontId="22" fillId="4" borderId="22" xfId="0" applyFont="1" applyFill="1" applyBorder="1" applyAlignment="1">
      <alignment horizontal="right"/>
    </xf>
    <xf numFmtId="0" fontId="22" fillId="4" borderId="21" xfId="0" applyFont="1" applyFill="1" applyBorder="1" applyAlignment="1">
      <alignment horizontal="right"/>
    </xf>
    <xf numFmtId="0" fontId="22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0" fontId="23" fillId="4" borderId="12" xfId="0" applyFont="1" applyFill="1" applyBorder="1" applyAlignment="1">
      <alignment horizontal="right"/>
    </xf>
    <xf numFmtId="0" fontId="11" fillId="9" borderId="12" xfId="0" applyFont="1" applyFill="1" applyBorder="1" applyAlignment="1">
      <alignment horizontal="right"/>
    </xf>
    <xf numFmtId="1" fontId="11" fillId="9" borderId="12" xfId="0" applyNumberFormat="1" applyFont="1" applyFill="1" applyBorder="1" applyAlignment="1">
      <alignment horizontal="right"/>
    </xf>
    <xf numFmtId="1" fontId="18" fillId="9" borderId="12" xfId="0" applyNumberFormat="1" applyFont="1" applyFill="1" applyBorder="1" applyAlignment="1">
      <alignment horizontal="right"/>
    </xf>
    <xf numFmtId="0" fontId="2" fillId="9" borderId="0" xfId="0" applyFont="1" applyFill="1" applyBorder="1" applyAlignment="1">
      <alignment horizontal="right"/>
    </xf>
    <xf numFmtId="0" fontId="2" fillId="9" borderId="22" xfId="0" applyFont="1" applyFill="1" applyBorder="1" applyAlignment="1">
      <alignment horizontal="right"/>
    </xf>
    <xf numFmtId="0" fontId="2" fillId="9" borderId="21" xfId="0" applyFont="1" applyFill="1" applyBorder="1" applyAlignment="1">
      <alignment horizontal="right"/>
    </xf>
    <xf numFmtId="0" fontId="18" fillId="9" borderId="14" xfId="0" applyFont="1" applyFill="1" applyBorder="1" applyAlignment="1">
      <alignment horizontal="right"/>
    </xf>
    <xf numFmtId="1" fontId="2" fillId="9" borderId="0" xfId="0" applyNumberFormat="1" applyFont="1" applyFill="1" applyBorder="1" applyAlignment="1">
      <alignment horizontal="right"/>
    </xf>
    <xf numFmtId="1" fontId="22" fillId="9" borderId="22" xfId="0" applyNumberFormat="1" applyFont="1" applyFill="1" applyBorder="1" applyAlignment="1">
      <alignment horizontal="right"/>
    </xf>
    <xf numFmtId="0" fontId="22" fillId="9" borderId="22" xfId="0" applyFont="1" applyFill="1" applyBorder="1" applyAlignment="1">
      <alignment horizontal="right"/>
    </xf>
    <xf numFmtId="0" fontId="22" fillId="9" borderId="21" xfId="0" applyFont="1" applyFill="1" applyBorder="1" applyAlignment="1">
      <alignment horizontal="right"/>
    </xf>
    <xf numFmtId="0" fontId="22" fillId="9" borderId="0" xfId="0" applyFont="1" applyFill="1" applyBorder="1" applyAlignment="1">
      <alignment horizontal="right"/>
    </xf>
    <xf numFmtId="0" fontId="18" fillId="9" borderId="0" xfId="0" applyFont="1" applyFill="1" applyBorder="1" applyAlignment="1">
      <alignment horizontal="right"/>
    </xf>
    <xf numFmtId="0" fontId="23" fillId="9" borderId="12" xfId="0" applyFont="1" applyFill="1" applyBorder="1" applyAlignment="1">
      <alignment horizontal="right"/>
    </xf>
    <xf numFmtId="1" fontId="18" fillId="9" borderId="26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2" fillId="9" borderId="20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right"/>
    </xf>
    <xf numFmtId="0" fontId="18" fillId="9" borderId="15" xfId="0" applyFont="1" applyFill="1" applyBorder="1" applyAlignment="1">
      <alignment horizontal="right"/>
    </xf>
    <xf numFmtId="1" fontId="2" fillId="9" borderId="1" xfId="0" applyNumberFormat="1" applyFont="1" applyFill="1" applyBorder="1" applyAlignment="1">
      <alignment horizontal="right"/>
    </xf>
    <xf numFmtId="1" fontId="2" fillId="9" borderId="20" xfId="0" applyNumberFormat="1" applyFont="1" applyFill="1" applyBorder="1" applyAlignment="1">
      <alignment horizontal="right"/>
    </xf>
    <xf numFmtId="0" fontId="22" fillId="9" borderId="5" xfId="0" applyFont="1" applyFill="1" applyBorder="1" applyAlignment="1">
      <alignment horizontal="right"/>
    </xf>
    <xf numFmtId="1" fontId="13" fillId="9" borderId="20" xfId="0" applyNumberFormat="1" applyFont="1" applyFill="1" applyBorder="1" applyAlignment="1">
      <alignment horizontal="right"/>
    </xf>
    <xf numFmtId="0" fontId="13" fillId="9" borderId="5" xfId="0" applyFont="1" applyFill="1" applyBorder="1" applyAlignment="1">
      <alignment horizontal="right"/>
    </xf>
    <xf numFmtId="0" fontId="13" fillId="9" borderId="20" xfId="0" applyFont="1" applyFill="1" applyBorder="1" applyAlignment="1">
      <alignment horizontal="right"/>
    </xf>
    <xf numFmtId="0" fontId="22" fillId="9" borderId="1" xfId="0" applyFont="1" applyFill="1" applyBorder="1" applyAlignment="1">
      <alignment horizontal="right"/>
    </xf>
    <xf numFmtId="0" fontId="22" fillId="9" borderId="20" xfId="0" applyFont="1" applyFill="1" applyBorder="1" applyAlignment="1">
      <alignment horizontal="right"/>
    </xf>
    <xf numFmtId="1" fontId="22" fillId="9" borderId="20" xfId="0" applyNumberFormat="1" applyFont="1" applyFill="1" applyBorder="1" applyAlignment="1">
      <alignment horizontal="right"/>
    </xf>
    <xf numFmtId="0" fontId="23" fillId="9" borderId="26" xfId="0" applyFont="1" applyFill="1" applyBorder="1" applyAlignment="1">
      <alignment horizontal="right"/>
    </xf>
    <xf numFmtId="2" fontId="2" fillId="7" borderId="7" xfId="2" applyNumberFormat="1" applyFont="1" applyFill="1" applyBorder="1" applyAlignment="1">
      <alignment shrinkToFit="1"/>
    </xf>
    <xf numFmtId="2" fontId="2" fillId="7" borderId="31" xfId="2" applyNumberFormat="1" applyFont="1" applyFill="1" applyBorder="1" applyAlignment="1">
      <alignment shrinkToFit="1"/>
    </xf>
    <xf numFmtId="1" fontId="2" fillId="7" borderId="31" xfId="2" applyNumberFormat="1" applyFont="1" applyFill="1" applyBorder="1" applyAlignment="1"/>
    <xf numFmtId="1" fontId="2" fillId="7" borderId="31" xfId="2" applyNumberFormat="1" applyFont="1" applyFill="1" applyBorder="1" applyAlignment="1" applyProtection="1"/>
    <xf numFmtId="0" fontId="3" fillId="7" borderId="31" xfId="1" applyFill="1" applyBorder="1"/>
    <xf numFmtId="0" fontId="3" fillId="7" borderId="0" xfId="1" applyFill="1" applyBorder="1"/>
    <xf numFmtId="0" fontId="0" fillId="7" borderId="0" xfId="0" applyFill="1" applyBorder="1"/>
    <xf numFmtId="1" fontId="2" fillId="7" borderId="6" xfId="2" applyNumberFormat="1" applyFont="1" applyFill="1" applyBorder="1" applyAlignment="1"/>
    <xf numFmtId="1" fontId="2" fillId="7" borderId="0" xfId="2" applyNumberFormat="1" applyFont="1" applyFill="1" applyBorder="1" applyAlignment="1"/>
    <xf numFmtId="1" fontId="2" fillId="7" borderId="0" xfId="2" applyNumberFormat="1" applyFont="1" applyFill="1" applyBorder="1" applyAlignment="1" applyProtection="1"/>
    <xf numFmtId="0" fontId="3" fillId="7" borderId="27" xfId="1" applyFill="1" applyBorder="1"/>
    <xf numFmtId="0" fontId="0" fillId="7" borderId="27" xfId="0" applyFill="1" applyBorder="1"/>
    <xf numFmtId="1" fontId="4" fillId="7" borderId="7" xfId="2" applyNumberFormat="1" applyFont="1" applyFill="1" applyBorder="1" applyAlignment="1" applyProtection="1"/>
    <xf numFmtId="1" fontId="4" fillId="7" borderId="31" xfId="2" applyNumberFormat="1" applyFont="1" applyFill="1" applyBorder="1" applyAlignment="1" applyProtection="1"/>
    <xf numFmtId="1" fontId="6" fillId="7" borderId="31" xfId="2" applyNumberFormat="1" applyFont="1" applyFill="1" applyBorder="1" applyAlignment="1" applyProtection="1">
      <alignment horizontal="left"/>
    </xf>
    <xf numFmtId="1" fontId="6" fillId="7" borderId="31" xfId="2" applyNumberFormat="1" applyFont="1" applyFill="1" applyBorder="1" applyAlignment="1"/>
    <xf numFmtId="1" fontId="4" fillId="7" borderId="1" xfId="2" applyNumberFormat="1" applyFont="1" applyFill="1" applyBorder="1" applyAlignment="1">
      <alignment horizontal="right"/>
    </xf>
    <xf numFmtId="0" fontId="0" fillId="7" borderId="1" xfId="0" applyFill="1" applyBorder="1"/>
    <xf numFmtId="1" fontId="4" fillId="7" borderId="1" xfId="2" applyNumberFormat="1" applyFont="1" applyFill="1" applyBorder="1" applyAlignment="1"/>
    <xf numFmtId="1" fontId="6" fillId="7" borderId="34" xfId="2" applyNumberFormat="1" applyFont="1" applyFill="1" applyBorder="1" applyAlignment="1"/>
    <xf numFmtId="1" fontId="6" fillId="7" borderId="4" xfId="2" applyNumberFormat="1" applyFont="1" applyFill="1" applyBorder="1" applyAlignment="1"/>
    <xf numFmtId="1" fontId="6" fillId="7" borderId="3" xfId="2" applyNumberFormat="1" applyFont="1" applyFill="1" applyBorder="1" applyAlignment="1"/>
    <xf numFmtId="1" fontId="6" fillId="7" borderId="3" xfId="2" applyNumberFormat="1" applyFont="1" applyFill="1" applyBorder="1" applyAlignment="1" applyProtection="1">
      <alignment horizontal="right"/>
    </xf>
    <xf numFmtId="1" fontId="6" fillId="7" borderId="13" xfId="2" applyNumberFormat="1" applyFont="1" applyFill="1" applyBorder="1" applyAlignment="1" applyProtection="1">
      <alignment horizontal="right"/>
    </xf>
    <xf numFmtId="1" fontId="8" fillId="7" borderId="2" xfId="2" applyNumberFormat="1" applyFont="1" applyFill="1" applyBorder="1" applyAlignment="1"/>
    <xf numFmtId="1" fontId="8" fillId="7" borderId="3" xfId="2" applyNumberFormat="1" applyFont="1" applyFill="1" applyBorder="1" applyAlignment="1"/>
    <xf numFmtId="1" fontId="8" fillId="7" borderId="13" xfId="2" applyNumberFormat="1" applyFont="1" applyFill="1" applyBorder="1" applyAlignment="1"/>
    <xf numFmtId="1" fontId="8" fillId="7" borderId="1" xfId="2" applyNumberFormat="1" applyFont="1" applyFill="1" applyBorder="1" applyAlignment="1"/>
    <xf numFmtId="1" fontId="8" fillId="7" borderId="4" xfId="2" applyNumberFormat="1" applyFont="1" applyFill="1" applyBorder="1" applyAlignment="1" applyProtection="1"/>
    <xf numFmtId="1" fontId="8" fillId="7" borderId="3" xfId="2" applyNumberFormat="1" applyFont="1" applyFill="1" applyBorder="1" applyAlignment="1" applyProtection="1"/>
    <xf numFmtId="1" fontId="8" fillId="7" borderId="13" xfId="2" applyNumberFormat="1" applyFont="1" applyFill="1" applyBorder="1" applyAlignment="1" applyProtection="1"/>
    <xf numFmtId="1" fontId="8" fillId="7" borderId="4" xfId="2" applyNumberFormat="1" applyFont="1" applyFill="1" applyBorder="1" applyAlignment="1" applyProtection="1">
      <alignment horizontal="center"/>
    </xf>
    <xf numFmtId="1" fontId="8" fillId="7" borderId="3" xfId="2" applyNumberFormat="1" applyFont="1" applyFill="1" applyBorder="1" applyAlignment="1" applyProtection="1">
      <alignment horizontal="center"/>
    </xf>
    <xf numFmtId="0" fontId="0" fillId="7" borderId="3" xfId="0" applyFill="1" applyBorder="1"/>
    <xf numFmtId="0" fontId="0" fillId="7" borderId="13" xfId="0" applyFill="1" applyBorder="1"/>
    <xf numFmtId="1" fontId="4" fillId="7" borderId="35" xfId="2" applyNumberFormat="1" applyFont="1" applyFill="1" applyBorder="1" applyAlignment="1" applyProtection="1"/>
    <xf numFmtId="1" fontId="8" fillId="7" borderId="25" xfId="2" applyNumberFormat="1" applyFont="1" applyFill="1" applyBorder="1" applyAlignment="1"/>
    <xf numFmtId="0" fontId="0" fillId="7" borderId="2" xfId="0" applyFill="1" applyBorder="1"/>
    <xf numFmtId="0" fontId="0" fillId="7" borderId="24" xfId="0" applyFill="1" applyBorder="1"/>
    <xf numFmtId="0" fontId="0" fillId="7" borderId="22" xfId="0" applyFill="1" applyBorder="1"/>
    <xf numFmtId="1" fontId="6" fillId="7" borderId="0" xfId="2" applyNumberFormat="1" applyFont="1" applyFill="1" applyBorder="1" applyAlignment="1" applyProtection="1">
      <alignment horizontal="center"/>
    </xf>
    <xf numFmtId="0" fontId="0" fillId="7" borderId="4" xfId="0" applyFill="1" applyBorder="1"/>
    <xf numFmtId="1" fontId="6" fillId="7" borderId="4" xfId="2" applyNumberFormat="1" applyFont="1" applyFill="1" applyBorder="1" applyAlignment="1" applyProtection="1">
      <alignment horizontal="left"/>
    </xf>
    <xf numFmtId="1" fontId="6" fillId="7" borderId="13" xfId="2" applyNumberFormat="1" applyFont="1" applyFill="1" applyBorder="1" applyAlignment="1"/>
    <xf numFmtId="1" fontId="6" fillId="7" borderId="3" xfId="2" applyNumberFormat="1" applyFont="1" applyFill="1" applyBorder="1" applyAlignment="1" applyProtection="1">
      <alignment horizontal="fill"/>
    </xf>
    <xf numFmtId="1" fontId="6" fillId="7" borderId="13" xfId="2" applyNumberFormat="1" applyFont="1" applyFill="1" applyBorder="1" applyAlignment="1" applyProtection="1">
      <alignment horizontal="fill"/>
    </xf>
    <xf numFmtId="1" fontId="6" fillId="7" borderId="4" xfId="2" applyNumberFormat="1" applyFont="1" applyFill="1" applyBorder="1" applyAlignment="1" applyProtection="1">
      <alignment horizontal="fill"/>
    </xf>
    <xf numFmtId="0" fontId="24" fillId="7" borderId="25" xfId="0" applyFont="1" applyFill="1" applyBorder="1" applyAlignment="1">
      <alignment horizontal="right"/>
    </xf>
    <xf numFmtId="0" fontId="24" fillId="7" borderId="2" xfId="0" applyFont="1" applyFill="1" applyBorder="1" applyAlignment="1">
      <alignment horizontal="right"/>
    </xf>
    <xf numFmtId="0" fontId="24" fillId="7" borderId="24" xfId="0" applyFont="1" applyFill="1" applyBorder="1" applyAlignment="1">
      <alignment horizontal="right"/>
    </xf>
    <xf numFmtId="1" fontId="4" fillId="7" borderId="34" xfId="2" applyNumberFormat="1" applyFont="1" applyFill="1" applyBorder="1" applyAlignment="1" applyProtection="1"/>
    <xf numFmtId="1" fontId="4" fillId="7" borderId="0" xfId="2" applyNumberFormat="1" applyFont="1" applyFill="1" applyBorder="1" applyAlignment="1" applyProtection="1">
      <alignment horizontal="center"/>
    </xf>
    <xf numFmtId="1" fontId="4" fillId="7" borderId="20" xfId="2" applyNumberFormat="1" applyFont="1" applyFill="1" applyBorder="1" applyAlignment="1" applyProtection="1">
      <alignment horizontal="center"/>
    </xf>
    <xf numFmtId="1" fontId="4" fillId="7" borderId="29" xfId="2" applyNumberFormat="1" applyFont="1" applyFill="1" applyBorder="1" applyAlignment="1" applyProtection="1">
      <alignment horizontal="center"/>
    </xf>
    <xf numFmtId="0" fontId="24" fillId="7" borderId="4" xfId="0" applyFont="1" applyFill="1" applyBorder="1" applyAlignment="1">
      <alignment horizontal="center" vertical="center"/>
    </xf>
    <xf numFmtId="0" fontId="24" fillId="7" borderId="29" xfId="0" applyFont="1" applyFill="1" applyBorder="1" applyAlignment="1">
      <alignment horizontal="center" vertical="center"/>
    </xf>
    <xf numFmtId="1" fontId="4" fillId="7" borderId="2" xfId="2" applyNumberFormat="1" applyFont="1" applyFill="1" applyBorder="1" applyAlignment="1" applyProtection="1">
      <alignment horizontal="center"/>
    </xf>
    <xf numFmtId="1" fontId="6" fillId="7" borderId="2" xfId="2" applyNumberFormat="1" applyFont="1" applyFill="1" applyBorder="1" applyAlignment="1" applyProtection="1">
      <alignment horizontal="center"/>
    </xf>
    <xf numFmtId="1" fontId="6" fillId="7" borderId="24" xfId="2" applyNumberFormat="1" applyFont="1" applyFill="1" applyBorder="1" applyAlignment="1" applyProtection="1">
      <alignment horizontal="center"/>
    </xf>
    <xf numFmtId="1" fontId="6" fillId="7" borderId="22" xfId="2" applyNumberFormat="1" applyFont="1" applyFill="1" applyBorder="1" applyAlignment="1" applyProtection="1">
      <alignment horizontal="center"/>
    </xf>
    <xf numFmtId="1" fontId="6" fillId="7" borderId="38" xfId="2" applyNumberFormat="1" applyFont="1" applyFill="1" applyBorder="1" applyAlignment="1" applyProtection="1">
      <alignment horizontal="center"/>
    </xf>
    <xf numFmtId="1" fontId="4" fillId="7" borderId="22" xfId="2" applyNumberFormat="1" applyFont="1" applyFill="1" applyBorder="1" applyAlignment="1" applyProtection="1">
      <alignment horizontal="center"/>
    </xf>
    <xf numFmtId="1" fontId="4" fillId="7" borderId="38" xfId="2" applyNumberFormat="1" applyFont="1" applyFill="1" applyBorder="1" applyAlignment="1" applyProtection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38" xfId="0" applyFont="1" applyFill="1" applyBorder="1" applyAlignment="1">
      <alignment horizontal="center"/>
    </xf>
    <xf numFmtId="1" fontId="4" fillId="7" borderId="34" xfId="2" applyNumberFormat="1" applyFont="1" applyFill="1" applyBorder="1" applyAlignment="1"/>
    <xf numFmtId="1" fontId="6" fillId="7" borderId="1" xfId="2" applyNumberFormat="1" applyFont="1" applyFill="1" applyBorder="1" applyAlignment="1"/>
    <xf numFmtId="1" fontId="6" fillId="7" borderId="1" xfId="2" applyNumberFormat="1" applyFont="1" applyFill="1" applyBorder="1" applyAlignment="1">
      <alignment horizontal="center"/>
    </xf>
    <xf numFmtId="1" fontId="6" fillId="7" borderId="20" xfId="2" applyNumberFormat="1" applyFont="1" applyFill="1" applyBorder="1" applyAlignment="1" applyProtection="1">
      <alignment horizontal="right"/>
    </xf>
    <xf numFmtId="1" fontId="6" fillId="7" borderId="1" xfId="2" applyNumberFormat="1" applyFont="1" applyFill="1" applyBorder="1" applyAlignment="1" applyProtection="1">
      <alignment horizontal="right"/>
    </xf>
    <xf numFmtId="1" fontId="6" fillId="7" borderId="5" xfId="2" applyNumberFormat="1" applyFont="1" applyFill="1" applyBorder="1" applyAlignment="1" applyProtection="1">
      <alignment horizontal="right"/>
    </xf>
    <xf numFmtId="1" fontId="4" fillId="7" borderId="20" xfId="2" applyNumberFormat="1" applyFont="1" applyFill="1" applyBorder="1" applyAlignment="1" applyProtection="1"/>
    <xf numFmtId="1" fontId="4" fillId="7" borderId="1" xfId="2" applyNumberFormat="1" applyFont="1" applyFill="1" applyBorder="1" applyAlignment="1" applyProtection="1"/>
    <xf numFmtId="1" fontId="4" fillId="7" borderId="5" xfId="2" applyNumberFormat="1" applyFont="1" applyFill="1" applyBorder="1" applyAlignment="1" applyProtection="1">
      <alignment horizontal="center"/>
    </xf>
    <xf numFmtId="1" fontId="6" fillId="7" borderId="5" xfId="2" applyNumberFormat="1" applyFont="1" applyFill="1" applyBorder="1" applyAlignment="1">
      <alignment horizontal="center"/>
    </xf>
    <xf numFmtId="1" fontId="6" fillId="7" borderId="20" xfId="2" applyNumberFormat="1" applyFont="1" applyFill="1" applyBorder="1" applyAlignment="1" applyProtection="1"/>
    <xf numFmtId="1" fontId="6" fillId="7" borderId="37" xfId="2" applyNumberFormat="1" applyFont="1" applyFill="1" applyBorder="1" applyAlignment="1" applyProtection="1"/>
    <xf numFmtId="1" fontId="2" fillId="7" borderId="20" xfId="2" applyNumberFormat="1" applyFont="1" applyFill="1" applyBorder="1" applyAlignment="1">
      <alignment horizontal="center"/>
    </xf>
    <xf numFmtId="1" fontId="2" fillId="7" borderId="37" xfId="2" applyNumberFormat="1" applyFont="1" applyFill="1" applyBorder="1" applyAlignment="1">
      <alignment horizontal="center"/>
    </xf>
    <xf numFmtId="0" fontId="11" fillId="7" borderId="20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1" fontId="6" fillId="7" borderId="1" xfId="2" applyNumberFormat="1" applyFont="1" applyFill="1" applyBorder="1" applyAlignment="1" applyProtection="1">
      <alignment horizontal="center"/>
    </xf>
    <xf numFmtId="1" fontId="6" fillId="7" borderId="37" xfId="2" applyNumberFormat="1" applyFont="1" applyFill="1" applyBorder="1" applyAlignment="1" applyProtection="1">
      <alignment horizontal="center"/>
    </xf>
    <xf numFmtId="1" fontId="6" fillId="7" borderId="29" xfId="2" applyNumberFormat="1" applyFont="1" applyFill="1" applyBorder="1" applyAlignment="1">
      <alignment horizontal="center"/>
    </xf>
    <xf numFmtId="1" fontId="6" fillId="7" borderId="3" xfId="2" applyNumberFormat="1" applyFont="1" applyFill="1" applyBorder="1" applyAlignment="1">
      <alignment horizontal="center"/>
    </xf>
    <xf numFmtId="1" fontId="6" fillId="7" borderId="25" xfId="2" applyNumberFormat="1" applyFont="1" applyFill="1" applyBorder="1" applyAlignment="1" applyProtection="1">
      <alignment horizontal="center"/>
    </xf>
    <xf numFmtId="1" fontId="6" fillId="7" borderId="2" xfId="2" applyNumberFormat="1" applyFont="1" applyFill="1" applyBorder="1" applyAlignment="1">
      <alignment horizontal="center"/>
    </xf>
    <xf numFmtId="1" fontId="6" fillId="7" borderId="24" xfId="2" applyNumberFormat="1" applyFont="1" applyFill="1" applyBorder="1" applyAlignment="1">
      <alignment horizontal="center"/>
    </xf>
    <xf numFmtId="1" fontId="6" fillId="7" borderId="0" xfId="2" applyNumberFormat="1" applyFont="1" applyFill="1" applyBorder="1" applyAlignment="1">
      <alignment horizontal="center"/>
    </xf>
    <xf numFmtId="1" fontId="6" fillId="7" borderId="21" xfId="2" applyNumberFormat="1" applyFont="1" applyFill="1" applyBorder="1" applyAlignment="1">
      <alignment horizontal="center"/>
    </xf>
    <xf numFmtId="1" fontId="6" fillId="7" borderId="36" xfId="2" applyNumberFormat="1" applyFont="1" applyFill="1" applyBorder="1" applyAlignment="1" applyProtection="1">
      <alignment horizontal="center"/>
    </xf>
    <xf numFmtId="1" fontId="6" fillId="7" borderId="25" xfId="2" applyNumberFormat="1" applyFont="1" applyFill="1" applyBorder="1" applyAlignment="1">
      <alignment horizontal="center"/>
    </xf>
    <xf numFmtId="1" fontId="6" fillId="7" borderId="36" xfId="2" applyNumberFormat="1" applyFont="1" applyFill="1" applyBorder="1" applyAlignment="1">
      <alignment horizontal="center"/>
    </xf>
    <xf numFmtId="0" fontId="6" fillId="7" borderId="36" xfId="1" applyFont="1" applyFill="1" applyBorder="1" applyAlignment="1">
      <alignment horizontal="center"/>
    </xf>
    <xf numFmtId="0" fontId="11" fillId="7" borderId="25" xfId="0" applyFont="1" applyFill="1" applyBorder="1" applyAlignment="1">
      <alignment horizontal="right"/>
    </xf>
    <xf numFmtId="0" fontId="11" fillId="7" borderId="36" xfId="0" applyFont="1" applyFill="1" applyBorder="1" applyAlignment="1">
      <alignment horizontal="right"/>
    </xf>
    <xf numFmtId="1" fontId="4" fillId="7" borderId="39" xfId="2" applyNumberFormat="1" applyFont="1" applyFill="1" applyBorder="1" applyAlignment="1" applyProtection="1">
      <alignment horizontal="center"/>
    </xf>
    <xf numFmtId="1" fontId="6" fillId="7" borderId="3" xfId="2" applyNumberFormat="1" applyFont="1" applyFill="1" applyBorder="1" applyAlignment="1" applyProtection="1">
      <alignment horizontal="center"/>
    </xf>
    <xf numFmtId="1" fontId="6" fillId="7" borderId="29" xfId="2" applyNumberFormat="1" applyFont="1" applyFill="1" applyBorder="1" applyAlignment="1" applyProtection="1">
      <alignment horizontal="center"/>
    </xf>
    <xf numFmtId="1" fontId="6" fillId="7" borderId="4" xfId="2" applyNumberFormat="1" applyFont="1" applyFill="1" applyBorder="1" applyAlignment="1" applyProtection="1">
      <alignment horizontal="center"/>
    </xf>
    <xf numFmtId="1" fontId="6" fillId="7" borderId="13" xfId="2" applyNumberFormat="1" applyFont="1" applyFill="1" applyBorder="1" applyAlignment="1" applyProtection="1">
      <alignment horizontal="center"/>
    </xf>
    <xf numFmtId="1" fontId="4" fillId="7" borderId="6" xfId="2" applyNumberFormat="1" applyFont="1" applyFill="1" applyBorder="1" applyAlignment="1" applyProtection="1"/>
    <xf numFmtId="1" fontId="5" fillId="7" borderId="6" xfId="2" applyNumberFormat="1" applyFont="1" applyFill="1" applyBorder="1" applyAlignment="1" applyProtection="1"/>
    <xf numFmtId="1" fontId="5" fillId="7" borderId="6" xfId="2" applyNumberFormat="1" applyFont="1" applyFill="1" applyBorder="1" applyAlignment="1" applyProtection="1">
      <alignment horizontal="left"/>
    </xf>
    <xf numFmtId="1" fontId="5" fillId="7" borderId="6" xfId="2" applyNumberFormat="1" applyFont="1" applyFill="1" applyBorder="1" applyAlignment="1"/>
    <xf numFmtId="1" fontId="4" fillId="7" borderId="0" xfId="2" applyNumberFormat="1" applyFont="1" applyFill="1" applyBorder="1" applyAlignment="1" applyProtection="1"/>
    <xf numFmtId="1" fontId="6" fillId="4" borderId="6" xfId="2" applyNumberFormat="1" applyFont="1" applyFill="1" applyBorder="1" applyAlignment="1" applyProtection="1"/>
    <xf numFmtId="1" fontId="2" fillId="4" borderId="6" xfId="2" applyNumberFormat="1" applyFont="1" applyFill="1" applyBorder="1" applyAlignment="1" applyProtection="1">
      <alignment horizontal="center"/>
    </xf>
    <xf numFmtId="1" fontId="2" fillId="4" borderId="25" xfId="2" applyNumberFormat="1" applyFont="1" applyFill="1" applyBorder="1" applyAlignment="1" applyProtection="1">
      <alignment horizontal="center"/>
    </xf>
    <xf numFmtId="1" fontId="2" fillId="4" borderId="22" xfId="2" applyNumberFormat="1" applyFont="1" applyFill="1" applyBorder="1" applyAlignment="1" applyProtection="1">
      <alignment horizontal="center"/>
    </xf>
    <xf numFmtId="1" fontId="2" fillId="4" borderId="0" xfId="2" applyNumberFormat="1" applyFont="1" applyFill="1" applyBorder="1" applyAlignment="1" applyProtection="1">
      <alignment horizontal="center"/>
    </xf>
    <xf numFmtId="1" fontId="2" fillId="4" borderId="21" xfId="2" applyNumberFormat="1" applyFont="1" applyFill="1" applyBorder="1" applyAlignment="1" applyProtection="1">
      <alignment horizontal="center"/>
    </xf>
    <xf numFmtId="1" fontId="2" fillId="4" borderId="0" xfId="2" applyNumberFormat="1" applyFont="1" applyFill="1" applyBorder="1" applyAlignment="1">
      <alignment horizontal="center"/>
    </xf>
    <xf numFmtId="1" fontId="6" fillId="4" borderId="22" xfId="2" applyNumberFormat="1" applyFont="1" applyFill="1" applyBorder="1" applyAlignment="1" applyProtection="1">
      <alignment horizontal="center"/>
    </xf>
    <xf numFmtId="1" fontId="6" fillId="4" borderId="0" xfId="2" applyNumberFormat="1" applyFont="1" applyFill="1" applyBorder="1" applyAlignment="1" applyProtection="1">
      <alignment horizontal="center"/>
    </xf>
    <xf numFmtId="1" fontId="6" fillId="4" borderId="21" xfId="2" applyNumberFormat="1" applyFont="1" applyFill="1" applyBorder="1" applyAlignment="1" applyProtection="1">
      <alignment horizontal="center"/>
    </xf>
    <xf numFmtId="1" fontId="2" fillId="4" borderId="22" xfId="2" applyNumberFormat="1" applyFont="1" applyFill="1" applyBorder="1" applyAlignment="1">
      <alignment horizontal="center"/>
    </xf>
    <xf numFmtId="1" fontId="2" fillId="4" borderId="21" xfId="2" applyNumberFormat="1" applyFont="1" applyFill="1" applyBorder="1" applyAlignment="1">
      <alignment horizontal="center"/>
    </xf>
    <xf numFmtId="1" fontId="2" fillId="4" borderId="38" xfId="2" applyNumberFormat="1" applyFont="1" applyFill="1" applyBorder="1" applyAlignment="1" applyProtection="1">
      <alignment horizontal="center"/>
    </xf>
    <xf numFmtId="0" fontId="7" fillId="4" borderId="22" xfId="1" applyFont="1" applyFill="1" applyBorder="1" applyAlignment="1">
      <alignment horizontal="center"/>
    </xf>
    <xf numFmtId="0" fontId="7" fillId="4" borderId="38" xfId="1" applyFont="1" applyFill="1" applyBorder="1" applyAlignment="1">
      <alignment horizontal="center"/>
    </xf>
    <xf numFmtId="0" fontId="0" fillId="4" borderId="38" xfId="0" applyFill="1" applyBorder="1"/>
    <xf numFmtId="0" fontId="11" fillId="4" borderId="22" xfId="0" applyFont="1" applyFill="1" applyBorder="1"/>
    <xf numFmtId="0" fontId="11" fillId="4" borderId="38" xfId="0" applyFont="1" applyFill="1" applyBorder="1"/>
    <xf numFmtId="1" fontId="6" fillId="4" borderId="12" xfId="2" applyNumberFormat="1" applyFont="1" applyFill="1" applyBorder="1" applyAlignment="1" applyProtection="1"/>
    <xf numFmtId="1" fontId="2" fillId="4" borderId="0" xfId="2" quotePrefix="1" applyNumberFormat="1" applyFont="1" applyFill="1" applyBorder="1" applyAlignment="1" applyProtection="1">
      <alignment horizontal="center"/>
    </xf>
    <xf numFmtId="1" fontId="6" fillId="4" borderId="22" xfId="2" quotePrefix="1" applyNumberFormat="1" applyFont="1" applyFill="1" applyBorder="1" applyAlignment="1" applyProtection="1">
      <alignment horizontal="center"/>
    </xf>
    <xf numFmtId="1" fontId="6" fillId="4" borderId="38" xfId="2" quotePrefix="1" applyNumberFormat="1" applyFont="1" applyFill="1" applyBorder="1" applyAlignment="1" applyProtection="1">
      <alignment horizontal="center"/>
    </xf>
    <xf numFmtId="1" fontId="6" fillId="4" borderId="38" xfId="2" applyNumberFormat="1" applyFont="1" applyFill="1" applyBorder="1" applyAlignment="1" applyProtection="1">
      <alignment horizontal="center"/>
    </xf>
    <xf numFmtId="1" fontId="2" fillId="4" borderId="22" xfId="2" quotePrefix="1" applyNumberFormat="1" applyFont="1" applyFill="1" applyBorder="1" applyAlignment="1" applyProtection="1">
      <alignment horizontal="center"/>
    </xf>
    <xf numFmtId="1" fontId="2" fillId="4" borderId="21" xfId="2" quotePrefix="1" applyNumberFormat="1" applyFont="1" applyFill="1" applyBorder="1" applyAlignment="1" applyProtection="1">
      <alignment horizontal="center"/>
    </xf>
    <xf numFmtId="1" fontId="6" fillId="4" borderId="0" xfId="2" quotePrefix="1" applyNumberFormat="1" applyFont="1" applyFill="1" applyBorder="1" applyAlignment="1" applyProtection="1">
      <alignment horizontal="center"/>
    </xf>
    <xf numFmtId="1" fontId="11" fillId="4" borderId="38" xfId="0" applyNumberFormat="1" applyFont="1" applyFill="1" applyBorder="1"/>
    <xf numFmtId="0" fontId="7" fillId="4" borderId="0" xfId="1" applyFont="1" applyFill="1" applyBorder="1" applyAlignment="1">
      <alignment horizontal="center"/>
    </xf>
    <xf numFmtId="0" fontId="7" fillId="4" borderId="21" xfId="1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9" fillId="4" borderId="38" xfId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" fontId="11" fillId="4" borderId="22" xfId="0" applyNumberFormat="1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9" fillId="8" borderId="0" xfId="0" applyFont="1" applyFill="1" applyBorder="1" applyAlignment="1"/>
    <xf numFmtId="1" fontId="0" fillId="8" borderId="0" xfId="0" applyNumberFormat="1" applyFill="1" applyBorder="1"/>
    <xf numFmtId="1" fontId="6" fillId="9" borderId="0" xfId="2" applyNumberFormat="1" applyFont="1" applyFill="1" applyBorder="1" applyAlignment="1" applyProtection="1"/>
    <xf numFmtId="1" fontId="6" fillId="9" borderId="6" xfId="2" applyNumberFormat="1" applyFont="1" applyFill="1" applyBorder="1" applyAlignment="1" applyProtection="1"/>
    <xf numFmtId="1" fontId="9" fillId="9" borderId="20" xfId="1" applyNumberFormat="1" applyFont="1" applyFill="1" applyBorder="1" applyAlignment="1">
      <alignment horizontal="center"/>
    </xf>
    <xf numFmtId="1" fontId="9" fillId="9" borderId="1" xfId="1" applyNumberFormat="1" applyFont="1" applyFill="1" applyBorder="1" applyAlignment="1">
      <alignment horizontal="center"/>
    </xf>
    <xf numFmtId="1" fontId="9" fillId="9" borderId="5" xfId="1" applyNumberFormat="1" applyFont="1" applyFill="1" applyBorder="1" applyAlignment="1">
      <alignment horizontal="center"/>
    </xf>
    <xf numFmtId="1" fontId="9" fillId="9" borderId="0" xfId="1" applyNumberFormat="1" applyFont="1" applyFill="1" applyBorder="1" applyAlignment="1">
      <alignment horizontal="center"/>
    </xf>
    <xf numFmtId="1" fontId="6" fillId="9" borderId="1" xfId="2" applyNumberFormat="1" applyFont="1" applyFill="1" applyBorder="1" applyAlignment="1" applyProtection="1">
      <alignment horizontal="center"/>
    </xf>
    <xf numFmtId="1" fontId="6" fillId="9" borderId="21" xfId="2" applyNumberFormat="1" applyFont="1" applyFill="1" applyBorder="1" applyAlignment="1" applyProtection="1">
      <alignment horizontal="center"/>
    </xf>
    <xf numFmtId="1" fontId="9" fillId="9" borderId="37" xfId="1" applyNumberFormat="1" applyFont="1" applyFill="1" applyBorder="1" applyAlignment="1">
      <alignment horizontal="center"/>
    </xf>
    <xf numFmtId="1" fontId="6" fillId="9" borderId="37" xfId="2" applyNumberFormat="1" applyFont="1" applyFill="1" applyBorder="1" applyAlignment="1" applyProtection="1">
      <alignment horizontal="center"/>
    </xf>
    <xf numFmtId="1" fontId="6" fillId="9" borderId="20" xfId="2" applyNumberFormat="1" applyFont="1" applyFill="1" applyBorder="1" applyAlignment="1" applyProtection="1">
      <alignment horizontal="center"/>
    </xf>
    <xf numFmtId="0" fontId="11" fillId="9" borderId="20" xfId="0" applyFont="1" applyFill="1" applyBorder="1"/>
    <xf numFmtId="0" fontId="11" fillId="9" borderId="37" xfId="0" applyFont="1" applyFill="1" applyBorder="1"/>
    <xf numFmtId="1" fontId="6" fillId="9" borderId="12" xfId="2" applyNumberFormat="1" applyFont="1" applyFill="1" applyBorder="1" applyAlignment="1" applyProtection="1"/>
    <xf numFmtId="1" fontId="2" fillId="9" borderId="22" xfId="2" applyNumberFormat="1" applyFont="1" applyFill="1" applyBorder="1" applyAlignment="1" applyProtection="1">
      <alignment horizontal="center"/>
    </xf>
    <xf numFmtId="1" fontId="2" fillId="9" borderId="0" xfId="2" applyNumberFormat="1" applyFont="1" applyFill="1" applyBorder="1" applyAlignment="1" applyProtection="1">
      <alignment horizontal="center"/>
    </xf>
    <xf numFmtId="1" fontId="2" fillId="9" borderId="21" xfId="2" applyNumberFormat="1" applyFont="1" applyFill="1" applyBorder="1" applyAlignment="1" applyProtection="1">
      <alignment horizontal="center"/>
    </xf>
    <xf numFmtId="1" fontId="6" fillId="9" borderId="22" xfId="2" applyNumberFormat="1" applyFont="1" applyFill="1" applyBorder="1" applyAlignment="1" applyProtection="1">
      <alignment horizontal="center"/>
    </xf>
    <xf numFmtId="1" fontId="6" fillId="9" borderId="0" xfId="2" applyNumberFormat="1" applyFont="1" applyFill="1" applyBorder="1" applyAlignment="1" applyProtection="1">
      <alignment horizontal="center"/>
    </xf>
    <xf numFmtId="1" fontId="6" fillId="9" borderId="38" xfId="2" applyNumberFormat="1" applyFont="1" applyFill="1" applyBorder="1" applyAlignment="1" applyProtection="1">
      <alignment horizontal="center"/>
    </xf>
    <xf numFmtId="1" fontId="11" fillId="9" borderId="22" xfId="0" applyNumberFormat="1" applyFont="1" applyFill="1" applyBorder="1"/>
    <xf numFmtId="1" fontId="11" fillId="9" borderId="38" xfId="0" applyNumberFormat="1" applyFont="1" applyFill="1" applyBorder="1"/>
    <xf numFmtId="0" fontId="11" fillId="9" borderId="22" xfId="0" applyFont="1" applyFill="1" applyBorder="1"/>
    <xf numFmtId="0" fontId="11" fillId="9" borderId="38" xfId="0" applyFont="1" applyFill="1" applyBorder="1"/>
    <xf numFmtId="1" fontId="2" fillId="9" borderId="22" xfId="2" quotePrefix="1" applyNumberFormat="1" applyFont="1" applyFill="1" applyBorder="1" applyAlignment="1" applyProtection="1">
      <alignment horizontal="center"/>
    </xf>
    <xf numFmtId="1" fontId="2" fillId="9" borderId="0" xfId="2" quotePrefix="1" applyNumberFormat="1" applyFont="1" applyFill="1" applyBorder="1" applyAlignment="1" applyProtection="1">
      <alignment horizontal="center"/>
    </xf>
    <xf numFmtId="1" fontId="2" fillId="9" borderId="21" xfId="2" quotePrefix="1" applyNumberFormat="1" applyFont="1" applyFill="1" applyBorder="1" applyAlignment="1" applyProtection="1">
      <alignment horizontal="center"/>
    </xf>
    <xf numFmtId="1" fontId="2" fillId="9" borderId="0" xfId="2" applyNumberFormat="1" applyFont="1" applyFill="1" applyBorder="1" applyAlignment="1">
      <alignment horizontal="center"/>
    </xf>
    <xf numFmtId="1" fontId="2" fillId="9" borderId="22" xfId="2" applyNumberFormat="1" applyFont="1" applyFill="1" applyBorder="1" applyAlignment="1">
      <alignment horizontal="center"/>
    </xf>
    <xf numFmtId="1" fontId="2" fillId="9" borderId="21" xfId="2" applyNumberFormat="1" applyFont="1" applyFill="1" applyBorder="1" applyAlignment="1">
      <alignment horizontal="center"/>
    </xf>
    <xf numFmtId="0" fontId="7" fillId="9" borderId="22" xfId="1" applyFont="1" applyFill="1" applyBorder="1" applyAlignment="1">
      <alignment horizontal="center"/>
    </xf>
    <xf numFmtId="0" fontId="7" fillId="9" borderId="0" xfId="1" applyFont="1" applyFill="1" applyBorder="1" applyAlignment="1">
      <alignment horizontal="center"/>
    </xf>
    <xf numFmtId="0" fontId="7" fillId="9" borderId="21" xfId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38" xfId="1" applyFont="1" applyFill="1" applyBorder="1" applyAlignment="1">
      <alignment horizontal="center"/>
    </xf>
    <xf numFmtId="0" fontId="9" fillId="9" borderId="0" xfId="1" applyFont="1" applyFill="1" applyBorder="1" applyAlignment="1">
      <alignment horizontal="center"/>
    </xf>
    <xf numFmtId="1" fontId="6" fillId="9" borderId="22" xfId="2" applyNumberFormat="1" applyFont="1" applyFill="1" applyBorder="1" applyAlignment="1">
      <alignment horizontal="center" shrinkToFit="1"/>
    </xf>
    <xf numFmtId="0" fontId="3" fillId="7" borderId="40" xfId="1" applyFill="1" applyBorder="1"/>
    <xf numFmtId="0" fontId="3" fillId="7" borderId="21" xfId="1" applyFill="1" applyBorder="1"/>
    <xf numFmtId="1" fontId="2" fillId="7" borderId="16" xfId="2" applyNumberFormat="1" applyFont="1" applyFill="1" applyBorder="1" applyAlignment="1"/>
    <xf numFmtId="1" fontId="2" fillId="7" borderId="1" xfId="2" applyNumberFormat="1" applyFont="1" applyFill="1" applyBorder="1" applyAlignment="1" applyProtection="1"/>
    <xf numFmtId="1" fontId="2" fillId="7" borderId="1" xfId="2" applyNumberFormat="1" applyFont="1" applyFill="1" applyBorder="1" applyAlignment="1"/>
    <xf numFmtId="0" fontId="3" fillId="7" borderId="1" xfId="1" applyFill="1" applyBorder="1"/>
    <xf numFmtId="0" fontId="3" fillId="7" borderId="5" xfId="1" applyFill="1" applyBorder="1"/>
    <xf numFmtId="1" fontId="4" fillId="7" borderId="2" xfId="2" applyNumberFormat="1" applyFont="1" applyFill="1" applyBorder="1" applyAlignment="1" applyProtection="1"/>
    <xf numFmtId="1" fontId="6" fillId="7" borderId="0" xfId="2" applyNumberFormat="1" applyFont="1" applyFill="1" applyBorder="1" applyAlignment="1" applyProtection="1">
      <alignment horizontal="left"/>
    </xf>
    <xf numFmtId="1" fontId="6" fillId="7" borderId="0" xfId="2" applyNumberFormat="1" applyFont="1" applyFill="1" applyBorder="1" applyAlignment="1"/>
    <xf numFmtId="0" fontId="10" fillId="7" borderId="0" xfId="1" applyFont="1" applyFill="1" applyBorder="1"/>
    <xf numFmtId="1" fontId="4" fillId="7" borderId="5" xfId="2" applyNumberFormat="1" applyFont="1" applyFill="1" applyBorder="1" applyAlignment="1"/>
    <xf numFmtId="1" fontId="8" fillId="7" borderId="2" xfId="2" applyNumberFormat="1" applyFont="1" applyFill="1" applyBorder="1" applyAlignment="1" applyProtection="1"/>
    <xf numFmtId="1" fontId="8" fillId="7" borderId="2" xfId="2" applyNumberFormat="1" applyFont="1" applyFill="1" applyBorder="1" applyAlignment="1" applyProtection="1">
      <alignment horizontal="center"/>
    </xf>
    <xf numFmtId="1" fontId="8" fillId="7" borderId="0" xfId="2" applyNumberFormat="1" applyFont="1" applyFill="1" applyBorder="1" applyAlignment="1" applyProtection="1">
      <alignment horizontal="center"/>
    </xf>
    <xf numFmtId="1" fontId="8" fillId="7" borderId="21" xfId="2" applyNumberFormat="1" applyFont="1" applyFill="1" applyBorder="1" applyAlignment="1" applyProtection="1">
      <alignment horizontal="center"/>
    </xf>
    <xf numFmtId="1" fontId="4" fillId="7" borderId="24" xfId="2" applyNumberFormat="1" applyFont="1" applyFill="1" applyBorder="1" applyAlignment="1" applyProtection="1">
      <alignment horizontal="center" wrapText="1"/>
    </xf>
    <xf numFmtId="1" fontId="4" fillId="7" borderId="36" xfId="2" applyNumberFormat="1" applyFont="1" applyFill="1" applyBorder="1" applyAlignment="1" applyProtection="1">
      <alignment horizontal="center" wrapText="1"/>
    </xf>
    <xf numFmtId="1" fontId="4" fillId="7" borderId="21" xfId="2" applyNumberFormat="1" applyFont="1" applyFill="1" applyBorder="1" applyAlignment="1" applyProtection="1">
      <alignment horizontal="center"/>
    </xf>
    <xf numFmtId="1" fontId="6" fillId="7" borderId="4" xfId="2" applyNumberFormat="1" applyFont="1" applyFill="1" applyBorder="1" applyAlignment="1" applyProtection="1">
      <alignment horizontal="right"/>
    </xf>
    <xf numFmtId="1" fontId="6" fillId="7" borderId="3" xfId="2" applyNumberFormat="1" applyFont="1" applyFill="1" applyBorder="1" applyAlignment="1" applyProtection="1">
      <alignment horizontal="left"/>
    </xf>
    <xf numFmtId="1" fontId="6" fillId="7" borderId="13" xfId="2" applyNumberFormat="1" applyFont="1" applyFill="1" applyBorder="1" applyAlignment="1" applyProtection="1">
      <alignment horizontal="left"/>
    </xf>
    <xf numFmtId="1" fontId="6" fillId="7" borderId="2" xfId="2" applyNumberFormat="1" applyFont="1" applyFill="1" applyBorder="1" applyAlignment="1" applyProtection="1">
      <alignment horizontal="left"/>
    </xf>
    <xf numFmtId="1" fontId="4" fillId="7" borderId="16" xfId="2" applyNumberFormat="1" applyFont="1" applyFill="1" applyBorder="1" applyAlignment="1"/>
    <xf numFmtId="1" fontId="6" fillId="7" borderId="3" xfId="2" applyNumberFormat="1" applyFont="1" applyFill="1" applyBorder="1" applyAlignment="1" applyProtection="1"/>
    <xf numFmtId="1" fontId="6" fillId="7" borderId="13" xfId="2" applyNumberFormat="1" applyFont="1" applyFill="1" applyBorder="1" applyAlignment="1" applyProtection="1"/>
    <xf numFmtId="1" fontId="6" fillId="7" borderId="4" xfId="2" applyNumberFormat="1" applyFont="1" applyFill="1" applyBorder="1" applyAlignment="1" applyProtection="1"/>
    <xf numFmtId="1" fontId="4" fillId="7" borderId="4" xfId="2" applyNumberFormat="1" applyFont="1" applyFill="1" applyBorder="1" applyAlignment="1" applyProtection="1">
      <alignment horizontal="center"/>
    </xf>
    <xf numFmtId="1" fontId="6" fillId="7" borderId="5" xfId="2" applyNumberFormat="1" applyFont="1" applyFill="1" applyBorder="1" applyAlignment="1" applyProtection="1">
      <alignment horizontal="center"/>
    </xf>
    <xf numFmtId="1" fontId="4" fillId="7" borderId="6" xfId="2" applyNumberFormat="1" applyFont="1" applyFill="1" applyBorder="1" applyAlignment="1"/>
    <xf numFmtId="1" fontId="4" fillId="7" borderId="3" xfId="2" applyNumberFormat="1" applyFont="1" applyFill="1" applyBorder="1" applyAlignment="1" applyProtection="1">
      <alignment horizontal="center"/>
    </xf>
    <xf numFmtId="1" fontId="4" fillId="7" borderId="29" xfId="2" applyNumberFormat="1" applyFont="1" applyFill="1" applyBorder="1" applyAlignment="1" applyProtection="1"/>
    <xf numFmtId="1" fontId="0" fillId="8" borderId="0" xfId="0" applyNumberFormat="1" applyFill="1"/>
    <xf numFmtId="1" fontId="9" fillId="4" borderId="4" xfId="1" applyNumberFormat="1" applyFont="1" applyFill="1" applyBorder="1" applyAlignment="1">
      <alignment horizontal="center"/>
    </xf>
    <xf numFmtId="1" fontId="9" fillId="4" borderId="3" xfId="1" applyNumberFormat="1" applyFont="1" applyFill="1" applyBorder="1" applyAlignment="1">
      <alignment horizontal="center"/>
    </xf>
    <xf numFmtId="1" fontId="9" fillId="4" borderId="13" xfId="1" applyNumberFormat="1" applyFont="1" applyFill="1" applyBorder="1" applyAlignment="1">
      <alignment horizontal="center"/>
    </xf>
    <xf numFmtId="1" fontId="9" fillId="4" borderId="1" xfId="1" applyNumberFormat="1" applyFont="1" applyFill="1" applyBorder="1" applyAlignment="1">
      <alignment horizontal="center"/>
    </xf>
    <xf numFmtId="1" fontId="9" fillId="4" borderId="5" xfId="1" applyNumberFormat="1" applyFont="1" applyFill="1" applyBorder="1" applyAlignment="1">
      <alignment horizontal="center"/>
    </xf>
    <xf numFmtId="1" fontId="6" fillId="4" borderId="3" xfId="2" applyNumberFormat="1" applyFont="1" applyFill="1" applyBorder="1" applyAlignment="1" applyProtection="1">
      <alignment horizontal="center"/>
    </xf>
    <xf numFmtId="1" fontId="6" fillId="4" borderId="13" xfId="2" applyNumberFormat="1" applyFont="1" applyFill="1" applyBorder="1" applyAlignment="1" applyProtection="1">
      <alignment horizontal="center"/>
    </xf>
    <xf numFmtId="1" fontId="6" fillId="4" borderId="1" xfId="2" applyNumberFormat="1" applyFont="1" applyFill="1" applyBorder="1" applyAlignment="1" applyProtection="1">
      <alignment horizontal="center"/>
    </xf>
    <xf numFmtId="1" fontId="11" fillId="4" borderId="1" xfId="0" applyNumberFormat="1" applyFont="1" applyFill="1" applyBorder="1"/>
    <xf numFmtId="1" fontId="6" fillId="4" borderId="5" xfId="2" applyNumberFormat="1" applyFont="1" applyFill="1" applyBorder="1" applyAlignment="1" applyProtection="1">
      <alignment horizontal="center"/>
    </xf>
    <xf numFmtId="0" fontId="9" fillId="4" borderId="21" xfId="1" applyFont="1" applyFill="1" applyBorder="1" applyAlignment="1">
      <alignment horizontal="center"/>
    </xf>
    <xf numFmtId="1" fontId="6" fillId="4" borderId="21" xfId="2" quotePrefix="1" applyNumberFormat="1" applyFont="1" applyFill="1" applyBorder="1" applyAlignment="1" applyProtection="1">
      <alignment horizontal="center"/>
    </xf>
    <xf numFmtId="1" fontId="11" fillId="9" borderId="0" xfId="0" applyNumberFormat="1" applyFont="1" applyFill="1" applyBorder="1"/>
    <xf numFmtId="1" fontId="6" fillId="9" borderId="0" xfId="2" applyNumberFormat="1" applyFont="1" applyFill="1" applyBorder="1" applyAlignment="1">
      <alignment horizontal="center" shrinkToFit="1"/>
    </xf>
    <xf numFmtId="1" fontId="2" fillId="9" borderId="0" xfId="2" applyNumberFormat="1" applyFont="1" applyFill="1" applyBorder="1" applyAlignment="1">
      <alignment horizontal="center" shrinkToFit="1"/>
    </xf>
    <xf numFmtId="0" fontId="9" fillId="9" borderId="21" xfId="1" applyFont="1" applyFill="1" applyBorder="1" applyAlignment="1">
      <alignment horizontal="center"/>
    </xf>
    <xf numFmtId="1" fontId="2" fillId="9" borderId="1" xfId="2" applyNumberFormat="1" applyFont="1" applyFill="1" applyBorder="1" applyAlignment="1" applyProtection="1">
      <alignment horizontal="center"/>
    </xf>
    <xf numFmtId="1" fontId="11" fillId="9" borderId="1" xfId="0" applyNumberFormat="1" applyFont="1" applyFill="1" applyBorder="1"/>
    <xf numFmtId="1" fontId="6" fillId="9" borderId="5" xfId="2" applyNumberFormat="1" applyFont="1" applyFill="1" applyBorder="1" applyAlignment="1" applyProtection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7" fillId="7" borderId="11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7" borderId="23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1" fontId="4" fillId="7" borderId="4" xfId="2" applyNumberFormat="1" applyFont="1" applyFill="1" applyBorder="1" applyAlignment="1" applyProtection="1">
      <alignment horizontal="center"/>
    </xf>
    <xf numFmtId="1" fontId="4" fillId="7" borderId="3" xfId="2" applyNumberFormat="1" applyFont="1" applyFill="1" applyBorder="1" applyAlignment="1" applyProtection="1">
      <alignment horizontal="center"/>
    </xf>
    <xf numFmtId="1" fontId="4" fillId="7" borderId="13" xfId="2" applyNumberFormat="1" applyFont="1" applyFill="1" applyBorder="1" applyAlignment="1" applyProtection="1">
      <alignment horizontal="center"/>
    </xf>
    <xf numFmtId="1" fontId="8" fillId="7" borderId="4" xfId="2" applyNumberFormat="1" applyFont="1" applyFill="1" applyBorder="1" applyAlignment="1" applyProtection="1">
      <alignment horizontal="center"/>
    </xf>
    <xf numFmtId="1" fontId="8" fillId="7" borderId="3" xfId="2" applyNumberFormat="1" applyFont="1" applyFill="1" applyBorder="1" applyAlignment="1" applyProtection="1">
      <alignment horizontal="center"/>
    </xf>
    <xf numFmtId="1" fontId="8" fillId="7" borderId="13" xfId="2" applyNumberFormat="1" applyFont="1" applyFill="1" applyBorder="1" applyAlignment="1" applyProtection="1">
      <alignment horizontal="center"/>
    </xf>
    <xf numFmtId="1" fontId="6" fillId="7" borderId="2" xfId="2" applyNumberFormat="1" applyFont="1" applyFill="1" applyBorder="1" applyAlignment="1" applyProtection="1">
      <alignment horizontal="center"/>
    </xf>
    <xf numFmtId="1" fontId="6" fillId="7" borderId="24" xfId="2" applyNumberFormat="1" applyFont="1" applyFill="1" applyBorder="1" applyAlignment="1" applyProtection="1">
      <alignment horizontal="center"/>
    </xf>
    <xf numFmtId="1" fontId="6" fillId="7" borderId="2" xfId="2" applyNumberFormat="1" applyFont="1" applyFill="1" applyBorder="1" applyAlignment="1">
      <alignment horizontal="center"/>
    </xf>
    <xf numFmtId="1" fontId="6" fillId="7" borderId="24" xfId="2" applyNumberFormat="1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1" fontId="6" fillId="7" borderId="25" xfId="2" applyNumberFormat="1" applyFont="1" applyFill="1" applyBorder="1" applyAlignment="1" applyProtection="1">
      <alignment horizontal="center"/>
    </xf>
    <xf numFmtId="1" fontId="6" fillId="7" borderId="3" xfId="2" applyNumberFormat="1" applyFont="1" applyFill="1" applyBorder="1" applyAlignment="1">
      <alignment horizontal="center"/>
    </xf>
    <xf numFmtId="1" fontId="6" fillId="7" borderId="13" xfId="2" applyNumberFormat="1" applyFont="1" applyFill="1" applyBorder="1" applyAlignment="1">
      <alignment horizontal="center"/>
    </xf>
    <xf numFmtId="1" fontId="6" fillId="7" borderId="4" xfId="2" applyNumberFormat="1" applyFont="1" applyFill="1" applyBorder="1" applyAlignment="1" applyProtection="1">
      <alignment horizontal="center"/>
    </xf>
    <xf numFmtId="1" fontId="6" fillId="7" borderId="3" xfId="2" applyNumberFormat="1" applyFont="1" applyFill="1" applyBorder="1" applyAlignment="1" applyProtection="1">
      <alignment horizontal="center"/>
    </xf>
    <xf numFmtId="1" fontId="6" fillId="7" borderId="0" xfId="2" applyNumberFormat="1" applyFont="1" applyFill="1" applyBorder="1" applyAlignment="1" applyProtection="1">
      <alignment horizontal="center"/>
    </xf>
    <xf numFmtId="0" fontId="25" fillId="7" borderId="4" xfId="0" applyFont="1" applyFill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24" fillId="7" borderId="13" xfId="0" applyFont="1" applyFill="1" applyBorder="1" applyAlignment="1">
      <alignment horizontal="center"/>
    </xf>
    <xf numFmtId="1" fontId="4" fillId="7" borderId="6" xfId="2" applyNumberFormat="1" applyFont="1" applyFill="1" applyBorder="1" applyAlignment="1" applyProtection="1">
      <alignment horizontal="center"/>
    </xf>
    <xf numFmtId="1" fontId="4" fillId="7" borderId="0" xfId="2" applyNumberFormat="1" applyFont="1" applyFill="1" applyBorder="1" applyAlignment="1" applyProtection="1">
      <alignment horizontal="center"/>
    </xf>
    <xf numFmtId="1" fontId="4" fillId="7" borderId="16" xfId="2" applyNumberFormat="1" applyFont="1" applyFill="1" applyBorder="1" applyAlignment="1">
      <alignment horizontal="right"/>
    </xf>
    <xf numFmtId="1" fontId="4" fillId="7" borderId="0" xfId="2" applyNumberFormat="1" applyFont="1" applyFill="1" applyBorder="1" applyAlignment="1">
      <alignment horizontal="right"/>
    </xf>
    <xf numFmtId="1" fontId="4" fillId="7" borderId="1" xfId="2" applyNumberFormat="1" applyFont="1" applyFill="1" applyBorder="1" applyAlignment="1">
      <alignment horizontal="right"/>
    </xf>
    <xf numFmtId="1" fontId="4" fillId="7" borderId="25" xfId="2" applyNumberFormat="1" applyFont="1" applyFill="1" applyBorder="1" applyAlignment="1" applyProtection="1">
      <alignment horizontal="center" wrapText="1"/>
    </xf>
    <xf numFmtId="1" fontId="4" fillId="7" borderId="20" xfId="2" applyNumberFormat="1" applyFont="1" applyFill="1" applyBorder="1" applyAlignment="1" applyProtection="1">
      <alignment horizontal="center" wrapText="1"/>
    </xf>
    <xf numFmtId="1" fontId="4" fillId="7" borderId="36" xfId="2" applyNumberFormat="1" applyFont="1" applyFill="1" applyBorder="1" applyAlignment="1" applyProtection="1">
      <alignment horizontal="center" wrapText="1"/>
    </xf>
    <xf numFmtId="1" fontId="4" fillId="7" borderId="37" xfId="2" applyNumberFormat="1" applyFont="1" applyFill="1" applyBorder="1" applyAlignment="1" applyProtection="1">
      <alignment horizontal="center" wrapText="1"/>
    </xf>
    <xf numFmtId="1" fontId="8" fillId="7" borderId="25" xfId="2" applyNumberFormat="1" applyFont="1" applyFill="1" applyBorder="1" applyAlignment="1" applyProtection="1">
      <alignment horizontal="center"/>
    </xf>
    <xf numFmtId="1" fontId="8" fillId="7" borderId="2" xfId="2" applyNumberFormat="1" applyFont="1" applyFill="1" applyBorder="1" applyAlignment="1" applyProtection="1">
      <alignment horizontal="center"/>
    </xf>
    <xf numFmtId="1" fontId="8" fillId="7" borderId="24" xfId="2" applyNumberFormat="1" applyFont="1" applyFill="1" applyBorder="1" applyAlignment="1" applyProtection="1">
      <alignment horizontal="center"/>
    </xf>
    <xf numFmtId="1" fontId="8" fillId="7" borderId="22" xfId="2" applyNumberFormat="1" applyFont="1" applyFill="1" applyBorder="1" applyAlignment="1" applyProtection="1">
      <alignment horizontal="center"/>
    </xf>
    <xf numFmtId="1" fontId="8" fillId="7" borderId="0" xfId="2" applyNumberFormat="1" applyFont="1" applyFill="1" applyBorder="1" applyAlignment="1" applyProtection="1">
      <alignment horizontal="center"/>
    </xf>
    <xf numFmtId="1" fontId="8" fillId="7" borderId="21" xfId="2" applyNumberFormat="1" applyFont="1" applyFill="1" applyBorder="1" applyAlignment="1" applyProtection="1">
      <alignment horizontal="center"/>
    </xf>
    <xf numFmtId="1" fontId="6" fillId="7" borderId="3" xfId="2" applyNumberFormat="1" applyFont="1" applyFill="1" applyBorder="1" applyAlignment="1" applyProtection="1">
      <alignment horizontal="left"/>
    </xf>
    <xf numFmtId="1" fontId="4" fillId="7" borderId="25" xfId="2" applyNumberFormat="1" applyFont="1" applyFill="1" applyBorder="1" applyAlignment="1" applyProtection="1">
      <alignment horizontal="center" vertical="center"/>
    </xf>
    <xf numFmtId="1" fontId="4" fillId="7" borderId="2" xfId="2" applyNumberFormat="1" applyFont="1" applyFill="1" applyBorder="1" applyAlignment="1" applyProtection="1">
      <alignment horizontal="center" vertical="center"/>
    </xf>
    <xf numFmtId="1" fontId="4" fillId="7" borderId="24" xfId="2" applyNumberFormat="1" applyFont="1" applyFill="1" applyBorder="1" applyAlignment="1" applyProtection="1">
      <alignment horizontal="center" vertical="center"/>
    </xf>
    <xf numFmtId="1" fontId="4" fillId="7" borderId="22" xfId="2" applyNumberFormat="1" applyFont="1" applyFill="1" applyBorder="1" applyAlignment="1" applyProtection="1">
      <alignment horizontal="center" vertical="center"/>
    </xf>
    <xf numFmtId="1" fontId="4" fillId="7" borderId="0" xfId="2" applyNumberFormat="1" applyFont="1" applyFill="1" applyBorder="1" applyAlignment="1" applyProtection="1">
      <alignment horizontal="center" vertical="center"/>
    </xf>
    <xf numFmtId="1" fontId="4" fillId="7" borderId="21" xfId="2" applyNumberFormat="1" applyFont="1" applyFill="1" applyBorder="1" applyAlignment="1" applyProtection="1">
      <alignment horizontal="center" vertical="center"/>
    </xf>
    <xf numFmtId="1" fontId="6" fillId="7" borderId="13" xfId="2" applyNumberFormat="1" applyFont="1" applyFill="1" applyBorder="1" applyAlignment="1" applyProtection="1">
      <alignment horizontal="left"/>
    </xf>
    <xf numFmtId="0" fontId="15" fillId="7" borderId="25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" fontId="4" fillId="7" borderId="20" xfId="2" applyNumberFormat="1" applyFont="1" applyFill="1" applyBorder="1" applyAlignment="1" applyProtection="1">
      <alignment horizontal="center" vertical="center"/>
    </xf>
    <xf numFmtId="1" fontId="4" fillId="7" borderId="1" xfId="2" applyNumberFormat="1" applyFont="1" applyFill="1" applyBorder="1" applyAlignment="1" applyProtection="1">
      <alignment horizontal="center" vertical="center"/>
    </xf>
    <xf numFmtId="1" fontId="4" fillId="7" borderId="5" xfId="2" applyNumberFormat="1" applyFont="1" applyFill="1" applyBorder="1" applyAlignment="1" applyProtection="1">
      <alignment horizontal="center" vertical="center"/>
    </xf>
    <xf numFmtId="1" fontId="6" fillId="7" borderId="4" xfId="2" applyNumberFormat="1" applyFont="1" applyFill="1" applyBorder="1" applyAlignment="1" applyProtection="1">
      <alignment horizontal="left"/>
    </xf>
    <xf numFmtId="1" fontId="4" fillId="7" borderId="36" xfId="2" applyNumberFormat="1" applyFont="1" applyFill="1" applyBorder="1" applyAlignment="1" applyProtection="1">
      <alignment horizontal="center" vertical="center"/>
    </xf>
    <xf numFmtId="1" fontId="4" fillId="7" borderId="37" xfId="2" applyNumberFormat="1" applyFont="1" applyFill="1" applyBorder="1" applyAlignment="1" applyProtection="1">
      <alignment horizontal="center" vertical="center"/>
    </xf>
    <xf numFmtId="0" fontId="0" fillId="7" borderId="2" xfId="0" applyFill="1" applyBorder="1"/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55"/>
  <sheetViews>
    <sheetView workbookViewId="0">
      <selection activeCell="B31" sqref="B31"/>
    </sheetView>
  </sheetViews>
  <sheetFormatPr defaultRowHeight="15"/>
  <cols>
    <col min="1" max="1" width="17.28515625" style="2" customWidth="1"/>
    <col min="2" max="2" width="16" style="2" customWidth="1"/>
    <col min="3" max="3" width="11" style="2" customWidth="1"/>
    <col min="4" max="4" width="12" style="2" customWidth="1"/>
    <col min="5" max="5" width="13.28515625" style="2" customWidth="1"/>
    <col min="6" max="6" width="11" style="2" customWidth="1"/>
    <col min="7" max="7" width="14.5703125" style="2" customWidth="1"/>
    <col min="8" max="8" width="12" style="2" customWidth="1"/>
    <col min="9" max="9" width="11.85546875" style="2" customWidth="1"/>
    <col min="10" max="10" width="12.85546875" style="2" customWidth="1"/>
    <col min="11" max="11" width="13.140625" style="2" customWidth="1"/>
    <col min="12" max="12" width="13" style="2" customWidth="1"/>
    <col min="13" max="13" width="10.85546875" style="2" customWidth="1"/>
    <col min="14" max="14" width="13.28515625" customWidth="1"/>
    <col min="15" max="15" width="11.140625" customWidth="1"/>
    <col min="16" max="16" width="10.42578125" customWidth="1"/>
    <col min="17" max="17" width="11.7109375" customWidth="1"/>
    <col min="18" max="18" width="9" customWidth="1"/>
    <col min="19" max="19" width="10.7109375" customWidth="1"/>
    <col min="20" max="20" width="10.5703125" customWidth="1"/>
    <col min="21" max="21" width="10.7109375" customWidth="1"/>
    <col min="24" max="24" width="9.7109375" customWidth="1"/>
    <col min="27" max="27" width="12.28515625" customWidth="1"/>
    <col min="28" max="28" width="17.28515625" customWidth="1"/>
    <col min="29" max="29" width="13.85546875" customWidth="1"/>
    <col min="30" max="30" width="14" customWidth="1"/>
    <col min="31" max="31" width="10.42578125" customWidth="1"/>
    <col min="32" max="32" width="12.28515625" customWidth="1"/>
    <col min="33" max="34" width="9.85546875" bestFit="1" customWidth="1"/>
    <col min="35" max="37" width="9.28515625" bestFit="1" customWidth="1"/>
    <col min="38" max="39" width="9.85546875" bestFit="1" customWidth="1"/>
    <col min="40" max="43" width="9.28515625" bestFit="1" customWidth="1"/>
    <col min="44" max="46" width="9.85546875" bestFit="1" customWidth="1"/>
    <col min="47" max="48" width="9.28515625" bestFit="1" customWidth="1"/>
    <col min="50" max="50" width="12.7109375" customWidth="1"/>
    <col min="51" max="59" width="9.28515625" bestFit="1" customWidth="1"/>
    <col min="60" max="60" width="13.85546875" customWidth="1"/>
    <col min="61" max="61" width="9.28515625" bestFit="1" customWidth="1"/>
    <col min="62" max="62" width="14" customWidth="1"/>
    <col min="63" max="63" width="10.7109375" customWidth="1"/>
    <col min="64" max="64" width="13.140625" customWidth="1"/>
    <col min="65" max="66" width="11.140625" style="12" bestFit="1" customWidth="1"/>
    <col min="67" max="67" width="9.140625" style="12" customWidth="1"/>
    <col min="68" max="68" width="12" style="12" customWidth="1"/>
    <col min="69" max="82" width="9.140625" style="12"/>
    <col min="83" max="98" width="9.140625" style="10"/>
  </cols>
  <sheetData>
    <row r="1" spans="1:98" s="4" customForma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spans="1:98" s="3" customFormat="1" ht="16.5" thickBot="1">
      <c r="A2" s="44"/>
      <c r="B2" s="45"/>
      <c r="C2" s="45"/>
      <c r="D2" s="46" t="s">
        <v>98</v>
      </c>
      <c r="E2" s="45"/>
      <c r="F2" s="45"/>
      <c r="G2" s="45"/>
      <c r="H2" s="45"/>
      <c r="I2" s="45"/>
      <c r="J2" s="45"/>
      <c r="K2" s="45"/>
      <c r="L2" s="45"/>
      <c r="M2" s="45"/>
      <c r="N2" s="47"/>
      <c r="O2" s="45"/>
      <c r="P2" s="45"/>
      <c r="Q2" s="46" t="s">
        <v>98</v>
      </c>
      <c r="R2" s="45"/>
      <c r="S2" s="45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5"/>
      <c r="AJ2" s="45"/>
      <c r="AK2" s="46" t="s">
        <v>98</v>
      </c>
      <c r="AL2" s="45"/>
      <c r="AM2" s="45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5"/>
      <c r="BD2" s="45"/>
      <c r="BE2" s="46" t="s">
        <v>98</v>
      </c>
      <c r="BF2" s="45"/>
      <c r="BG2" s="45"/>
      <c r="BH2" s="48"/>
      <c r="BI2" s="48"/>
      <c r="BJ2" s="48"/>
      <c r="BK2" s="48"/>
      <c r="BL2" s="48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</row>
    <row r="3" spans="1:98" s="8" customFormat="1" ht="15.75">
      <c r="A3" s="49"/>
      <c r="B3" s="50" t="s">
        <v>6</v>
      </c>
      <c r="C3" s="438" t="s">
        <v>105</v>
      </c>
      <c r="D3" s="438"/>
      <c r="E3" s="438"/>
      <c r="F3" s="438"/>
      <c r="G3" s="438"/>
      <c r="H3" s="438"/>
      <c r="I3" s="438"/>
      <c r="J3" s="438"/>
      <c r="K3" s="439"/>
      <c r="L3" s="440" t="s">
        <v>111</v>
      </c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9"/>
      <c r="AC3" s="441" t="s">
        <v>113</v>
      </c>
      <c r="AD3" s="442"/>
      <c r="AE3" s="442"/>
      <c r="AF3" s="442"/>
      <c r="AG3" s="442"/>
      <c r="AH3" s="442"/>
      <c r="AI3" s="442"/>
      <c r="AJ3" s="442"/>
      <c r="AK3" s="442"/>
      <c r="AL3" s="442"/>
      <c r="AM3" s="442"/>
      <c r="AN3" s="442"/>
      <c r="AO3" s="442"/>
      <c r="AP3" s="442"/>
      <c r="AQ3" s="442"/>
      <c r="AR3" s="442"/>
      <c r="AS3" s="442"/>
      <c r="AT3" s="442"/>
      <c r="AU3" s="442"/>
      <c r="AV3" s="442"/>
      <c r="AW3" s="442"/>
      <c r="AX3" s="442"/>
      <c r="AY3" s="442"/>
      <c r="AZ3" s="442"/>
      <c r="BA3" s="442"/>
      <c r="BB3" s="442"/>
      <c r="BC3" s="442"/>
      <c r="BD3" s="442"/>
      <c r="BE3" s="442"/>
      <c r="BF3" s="442"/>
      <c r="BG3" s="442"/>
      <c r="BH3" s="442"/>
      <c r="BI3" s="442"/>
      <c r="BJ3" s="442"/>
      <c r="BK3" s="442"/>
      <c r="BL3" s="51" t="s">
        <v>114</v>
      </c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</row>
    <row r="4" spans="1:98" s="3" customFormat="1" ht="15.75">
      <c r="A4" s="52" t="s">
        <v>59</v>
      </c>
      <c r="B4" s="53"/>
      <c r="C4" s="432" t="s">
        <v>32</v>
      </c>
      <c r="D4" s="432"/>
      <c r="E4" s="433" t="s">
        <v>33</v>
      </c>
      <c r="F4" s="434"/>
      <c r="G4" s="433" t="s">
        <v>34</v>
      </c>
      <c r="H4" s="434"/>
      <c r="I4" s="433" t="s">
        <v>35</v>
      </c>
      <c r="J4" s="434"/>
      <c r="K4" s="54"/>
      <c r="L4" s="435" t="s">
        <v>36</v>
      </c>
      <c r="M4" s="435"/>
      <c r="N4" s="435" t="s">
        <v>37</v>
      </c>
      <c r="O4" s="435"/>
      <c r="P4" s="430" t="s">
        <v>99</v>
      </c>
      <c r="Q4" s="431"/>
      <c r="R4" s="430" t="s">
        <v>8</v>
      </c>
      <c r="S4" s="431"/>
      <c r="T4" s="430" t="s">
        <v>9</v>
      </c>
      <c r="U4" s="431"/>
      <c r="V4" s="55" t="s">
        <v>10</v>
      </c>
      <c r="W4" s="56"/>
      <c r="X4" s="55" t="s">
        <v>11</v>
      </c>
      <c r="Y4" s="56"/>
      <c r="Z4" s="55" t="s">
        <v>12</v>
      </c>
      <c r="AA4" s="56"/>
      <c r="AB4" s="57"/>
      <c r="AC4" s="436" t="s">
        <v>13</v>
      </c>
      <c r="AD4" s="437"/>
      <c r="AE4" s="430" t="s">
        <v>14</v>
      </c>
      <c r="AF4" s="431"/>
      <c r="AG4" s="430" t="s">
        <v>15</v>
      </c>
      <c r="AH4" s="431"/>
      <c r="AI4" s="430" t="s">
        <v>16</v>
      </c>
      <c r="AJ4" s="431"/>
      <c r="AK4" s="430" t="s">
        <v>17</v>
      </c>
      <c r="AL4" s="431"/>
      <c r="AM4" s="430" t="s">
        <v>18</v>
      </c>
      <c r="AN4" s="431"/>
      <c r="AO4" s="430" t="s">
        <v>19</v>
      </c>
      <c r="AP4" s="431"/>
      <c r="AQ4" s="430" t="s">
        <v>20</v>
      </c>
      <c r="AR4" s="431"/>
      <c r="AS4" s="430" t="s">
        <v>21</v>
      </c>
      <c r="AT4" s="431"/>
      <c r="AU4" s="430" t="s">
        <v>22</v>
      </c>
      <c r="AV4" s="431"/>
      <c r="AW4" s="430" t="s">
        <v>23</v>
      </c>
      <c r="AX4" s="431"/>
      <c r="AY4" s="430" t="s">
        <v>24</v>
      </c>
      <c r="AZ4" s="431"/>
      <c r="BA4" s="430" t="s">
        <v>25</v>
      </c>
      <c r="BB4" s="431"/>
      <c r="BC4" s="430" t="s">
        <v>27</v>
      </c>
      <c r="BD4" s="431"/>
      <c r="BE4" s="430" t="s">
        <v>28</v>
      </c>
      <c r="BF4" s="431"/>
      <c r="BG4" s="430" t="s">
        <v>29</v>
      </c>
      <c r="BH4" s="431"/>
      <c r="BI4" s="430" t="s">
        <v>30</v>
      </c>
      <c r="BJ4" s="431"/>
      <c r="BK4" s="58"/>
      <c r="BL4" s="59" t="s">
        <v>31</v>
      </c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</row>
    <row r="5" spans="1:98" ht="15.75">
      <c r="A5" s="60"/>
      <c r="B5" s="61" t="s">
        <v>39</v>
      </c>
      <c r="C5" s="62"/>
      <c r="D5" s="62"/>
      <c r="E5" s="63"/>
      <c r="F5" s="64"/>
      <c r="G5" s="63"/>
      <c r="H5" s="64"/>
      <c r="I5" s="63"/>
      <c r="J5" s="64"/>
      <c r="K5" s="65" t="s">
        <v>41</v>
      </c>
      <c r="L5" s="62"/>
      <c r="M5" s="62"/>
      <c r="N5" s="66"/>
      <c r="O5" s="67"/>
      <c r="P5" s="68" t="s">
        <v>38</v>
      </c>
      <c r="Q5" s="69" t="s">
        <v>39</v>
      </c>
      <c r="R5" s="68" t="s">
        <v>38</v>
      </c>
      <c r="S5" s="69" t="s">
        <v>39</v>
      </c>
      <c r="T5" s="68" t="s">
        <v>38</v>
      </c>
      <c r="U5" s="70" t="s">
        <v>39</v>
      </c>
      <c r="V5" s="68" t="s">
        <v>40</v>
      </c>
      <c r="W5" s="69" t="s">
        <v>39</v>
      </c>
      <c r="X5" s="71" t="s">
        <v>38</v>
      </c>
      <c r="Y5" s="69" t="s">
        <v>39</v>
      </c>
      <c r="Z5" s="68" t="s">
        <v>38</v>
      </c>
      <c r="AA5" s="72" t="s">
        <v>39</v>
      </c>
      <c r="AB5" s="65" t="s">
        <v>42</v>
      </c>
      <c r="AC5" s="73" t="s">
        <v>40</v>
      </c>
      <c r="AD5" s="58" t="s">
        <v>39</v>
      </c>
      <c r="AE5" s="68" t="s">
        <v>38</v>
      </c>
      <c r="AF5" s="70" t="s">
        <v>39</v>
      </c>
      <c r="AG5" s="68" t="s">
        <v>38</v>
      </c>
      <c r="AH5" s="70" t="s">
        <v>39</v>
      </c>
      <c r="AI5" s="68" t="s">
        <v>38</v>
      </c>
      <c r="AJ5" s="70" t="s">
        <v>39</v>
      </c>
      <c r="AK5" s="68" t="s">
        <v>38</v>
      </c>
      <c r="AL5" s="70" t="s">
        <v>47</v>
      </c>
      <c r="AM5" s="68" t="s">
        <v>38</v>
      </c>
      <c r="AN5" s="70" t="s">
        <v>39</v>
      </c>
      <c r="AO5" s="71" t="s">
        <v>38</v>
      </c>
      <c r="AP5" s="69" t="s">
        <v>39</v>
      </c>
      <c r="AQ5" s="68" t="s">
        <v>38</v>
      </c>
      <c r="AR5" s="69" t="s">
        <v>39</v>
      </c>
      <c r="AS5" s="71" t="s">
        <v>38</v>
      </c>
      <c r="AT5" s="70" t="s">
        <v>47</v>
      </c>
      <c r="AU5" s="68" t="s">
        <v>38</v>
      </c>
      <c r="AV5" s="69" t="s">
        <v>39</v>
      </c>
      <c r="AW5" s="68" t="s">
        <v>38</v>
      </c>
      <c r="AX5" s="72" t="s">
        <v>39</v>
      </c>
      <c r="AY5" s="68" t="s">
        <v>38</v>
      </c>
      <c r="AZ5" s="70" t="s">
        <v>47</v>
      </c>
      <c r="BA5" s="68" t="s">
        <v>38</v>
      </c>
      <c r="BB5" s="69" t="s">
        <v>39</v>
      </c>
      <c r="BC5" s="68" t="s">
        <v>40</v>
      </c>
      <c r="BD5" s="70" t="s">
        <v>47</v>
      </c>
      <c r="BE5" s="68" t="s">
        <v>38</v>
      </c>
      <c r="BF5" s="69" t="s">
        <v>39</v>
      </c>
      <c r="BG5" s="68" t="s">
        <v>38</v>
      </c>
      <c r="BH5" s="69" t="s">
        <v>39</v>
      </c>
      <c r="BI5" s="68" t="s">
        <v>40</v>
      </c>
      <c r="BJ5" s="69" t="s">
        <v>39</v>
      </c>
      <c r="BK5" s="74" t="s">
        <v>39</v>
      </c>
      <c r="BL5" s="59" t="s">
        <v>39</v>
      </c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98" ht="15.75">
      <c r="A6" s="75"/>
      <c r="B6" s="76"/>
      <c r="C6" s="77" t="s">
        <v>40</v>
      </c>
      <c r="D6" s="77" t="s">
        <v>49</v>
      </c>
      <c r="E6" s="78" t="s">
        <v>40</v>
      </c>
      <c r="F6" s="79" t="s">
        <v>39</v>
      </c>
      <c r="G6" s="78" t="s">
        <v>40</v>
      </c>
      <c r="H6" s="80" t="s">
        <v>39</v>
      </c>
      <c r="I6" s="81" t="s">
        <v>38</v>
      </c>
      <c r="J6" s="80" t="s">
        <v>50</v>
      </c>
      <c r="K6" s="82" t="s">
        <v>48</v>
      </c>
      <c r="L6" s="77" t="s">
        <v>38</v>
      </c>
      <c r="M6" s="77" t="s">
        <v>49</v>
      </c>
      <c r="N6" s="77" t="s">
        <v>38</v>
      </c>
      <c r="O6" s="77" t="s">
        <v>49</v>
      </c>
      <c r="P6" s="83" t="s">
        <v>43</v>
      </c>
      <c r="Q6" s="84"/>
      <c r="R6" s="83" t="s">
        <v>44</v>
      </c>
      <c r="S6" s="84"/>
      <c r="T6" s="83" t="s">
        <v>45</v>
      </c>
      <c r="U6" s="84"/>
      <c r="V6" s="83" t="s">
        <v>46</v>
      </c>
      <c r="W6" s="84"/>
      <c r="X6" s="83" t="s">
        <v>43</v>
      </c>
      <c r="Y6" s="69"/>
      <c r="Z6" s="71" t="s">
        <v>51</v>
      </c>
      <c r="AA6" s="69"/>
      <c r="AB6" s="82" t="s">
        <v>112</v>
      </c>
      <c r="AC6" s="444" t="s">
        <v>52</v>
      </c>
      <c r="AD6" s="445"/>
      <c r="AE6" s="430" t="s">
        <v>53</v>
      </c>
      <c r="AF6" s="431"/>
      <c r="AG6" s="430" t="s">
        <v>53</v>
      </c>
      <c r="AH6" s="431"/>
      <c r="AI6" s="430" t="s">
        <v>54</v>
      </c>
      <c r="AJ6" s="431"/>
      <c r="AK6" s="430" t="s">
        <v>43</v>
      </c>
      <c r="AL6" s="431"/>
      <c r="AM6" s="430" t="s">
        <v>51</v>
      </c>
      <c r="AN6" s="431"/>
      <c r="AO6" s="430" t="s">
        <v>51</v>
      </c>
      <c r="AP6" s="431"/>
      <c r="AQ6" s="430" t="s">
        <v>43</v>
      </c>
      <c r="AR6" s="431"/>
      <c r="AS6" s="430" t="s">
        <v>51</v>
      </c>
      <c r="AT6" s="431"/>
      <c r="AU6" s="430" t="s">
        <v>46</v>
      </c>
      <c r="AV6" s="431"/>
      <c r="AW6" s="430" t="s">
        <v>43</v>
      </c>
      <c r="AX6" s="431"/>
      <c r="AY6" s="430" t="s">
        <v>46</v>
      </c>
      <c r="AZ6" s="431"/>
      <c r="BA6" s="430" t="s">
        <v>46</v>
      </c>
      <c r="BB6" s="431"/>
      <c r="BC6" s="430" t="s">
        <v>46</v>
      </c>
      <c r="BD6" s="431"/>
      <c r="BE6" s="430" t="s">
        <v>46</v>
      </c>
      <c r="BF6" s="431"/>
      <c r="BG6" s="430" t="s">
        <v>46</v>
      </c>
      <c r="BH6" s="431"/>
      <c r="BI6" s="430" t="s">
        <v>46</v>
      </c>
      <c r="BJ6" s="431"/>
      <c r="BK6" s="85"/>
      <c r="BL6" s="86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98" ht="15.75">
      <c r="A7" s="52"/>
      <c r="B7" s="87"/>
      <c r="C7" s="88" t="s">
        <v>43</v>
      </c>
      <c r="D7" s="89"/>
      <c r="E7" s="81" t="s">
        <v>43</v>
      </c>
      <c r="F7" s="80"/>
      <c r="G7" s="81" t="s">
        <v>119</v>
      </c>
      <c r="H7" s="90"/>
      <c r="I7" s="91" t="s">
        <v>43</v>
      </c>
      <c r="J7" s="90"/>
      <c r="K7" s="92"/>
      <c r="L7" s="88" t="s">
        <v>43</v>
      </c>
      <c r="M7" s="88"/>
      <c r="N7" s="88" t="s">
        <v>55</v>
      </c>
      <c r="O7" s="88"/>
      <c r="P7" s="93"/>
      <c r="Q7" s="94"/>
      <c r="R7" s="93"/>
      <c r="S7" s="94"/>
      <c r="T7" s="93"/>
      <c r="U7" s="94"/>
      <c r="V7" s="93"/>
      <c r="W7" s="94"/>
      <c r="X7" s="93"/>
      <c r="Y7" s="84"/>
      <c r="Z7" s="83"/>
      <c r="AA7" s="84"/>
      <c r="AB7" s="92"/>
      <c r="AC7" s="95"/>
      <c r="AD7" s="95"/>
      <c r="AE7" s="83"/>
      <c r="AF7" s="84"/>
      <c r="AG7" s="83"/>
      <c r="AH7" s="84"/>
      <c r="AI7" s="83"/>
      <c r="AJ7" s="84"/>
      <c r="AK7" s="83"/>
      <c r="AL7" s="84"/>
      <c r="AM7" s="83"/>
      <c r="AN7" s="84"/>
      <c r="AO7" s="83"/>
      <c r="AP7" s="84"/>
      <c r="AQ7" s="83"/>
      <c r="AR7" s="84"/>
      <c r="AS7" s="83"/>
      <c r="AT7" s="84"/>
      <c r="AU7" s="83"/>
      <c r="AV7" s="84"/>
      <c r="AW7" s="83"/>
      <c r="AX7" s="84"/>
      <c r="AY7" s="83"/>
      <c r="AZ7" s="84"/>
      <c r="BA7" s="83"/>
      <c r="BB7" s="84"/>
      <c r="BC7" s="83"/>
      <c r="BD7" s="84"/>
      <c r="BE7" s="83"/>
      <c r="BF7" s="84"/>
      <c r="BG7" s="83"/>
      <c r="BH7" s="84"/>
      <c r="BI7" s="83"/>
      <c r="BJ7" s="84"/>
      <c r="BK7" s="96"/>
      <c r="BL7" s="97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98" s="2" customFormat="1" ht="15.75">
      <c r="A8" s="75">
        <v>1</v>
      </c>
      <c r="B8" s="53">
        <v>2</v>
      </c>
      <c r="C8" s="98">
        <v>3</v>
      </c>
      <c r="D8" s="98">
        <v>4</v>
      </c>
      <c r="E8" s="99">
        <v>5</v>
      </c>
      <c r="F8" s="100">
        <v>6</v>
      </c>
      <c r="G8" s="101">
        <v>7</v>
      </c>
      <c r="H8" s="100">
        <v>8</v>
      </c>
      <c r="I8" s="99">
        <v>9</v>
      </c>
      <c r="J8" s="100">
        <v>10</v>
      </c>
      <c r="K8" s="102">
        <v>11</v>
      </c>
      <c r="L8" s="98">
        <v>12</v>
      </c>
      <c r="M8" s="98">
        <v>13</v>
      </c>
      <c r="N8" s="98">
        <v>14</v>
      </c>
      <c r="O8" s="98">
        <v>15</v>
      </c>
      <c r="P8" s="71">
        <v>16</v>
      </c>
      <c r="Q8" s="69">
        <v>17</v>
      </c>
      <c r="R8" s="71">
        <v>18</v>
      </c>
      <c r="S8" s="69">
        <v>19</v>
      </c>
      <c r="T8" s="71">
        <v>20</v>
      </c>
      <c r="U8" s="69">
        <v>21</v>
      </c>
      <c r="V8" s="71">
        <v>22</v>
      </c>
      <c r="W8" s="69">
        <v>23</v>
      </c>
      <c r="X8" s="71">
        <v>24</v>
      </c>
      <c r="Y8" s="69">
        <v>25</v>
      </c>
      <c r="Z8" s="71">
        <v>26</v>
      </c>
      <c r="AA8" s="69">
        <v>27</v>
      </c>
      <c r="AB8" s="102">
        <v>28</v>
      </c>
      <c r="AC8" s="58">
        <v>29</v>
      </c>
      <c r="AD8" s="58">
        <v>30</v>
      </c>
      <c r="AE8" s="103">
        <v>31</v>
      </c>
      <c r="AF8" s="72">
        <v>32</v>
      </c>
      <c r="AG8" s="103">
        <v>33</v>
      </c>
      <c r="AH8" s="72">
        <v>34</v>
      </c>
      <c r="AI8" s="103">
        <v>35</v>
      </c>
      <c r="AJ8" s="72">
        <v>36</v>
      </c>
      <c r="AK8" s="103">
        <v>37</v>
      </c>
      <c r="AL8" s="72">
        <v>38</v>
      </c>
      <c r="AM8" s="103">
        <v>39</v>
      </c>
      <c r="AN8" s="72">
        <v>40</v>
      </c>
      <c r="AO8" s="103">
        <v>41</v>
      </c>
      <c r="AP8" s="72">
        <v>42</v>
      </c>
      <c r="AQ8" s="103">
        <v>43</v>
      </c>
      <c r="AR8" s="72">
        <v>44</v>
      </c>
      <c r="AS8" s="103">
        <v>45</v>
      </c>
      <c r="AT8" s="72">
        <v>46</v>
      </c>
      <c r="AU8" s="103">
        <v>47</v>
      </c>
      <c r="AV8" s="72">
        <v>48</v>
      </c>
      <c r="AW8" s="103">
        <v>49</v>
      </c>
      <c r="AX8" s="72">
        <v>50</v>
      </c>
      <c r="AY8" s="103">
        <v>51</v>
      </c>
      <c r="AZ8" s="72">
        <v>52</v>
      </c>
      <c r="BA8" s="103">
        <v>53</v>
      </c>
      <c r="BB8" s="72">
        <v>54</v>
      </c>
      <c r="BC8" s="103">
        <v>55</v>
      </c>
      <c r="BD8" s="72">
        <v>56</v>
      </c>
      <c r="BE8" s="103">
        <v>57</v>
      </c>
      <c r="BF8" s="72">
        <v>58</v>
      </c>
      <c r="BG8" s="103">
        <v>59</v>
      </c>
      <c r="BH8" s="72">
        <v>60</v>
      </c>
      <c r="BI8" s="103">
        <v>61</v>
      </c>
      <c r="BJ8" s="72">
        <v>62</v>
      </c>
      <c r="BK8" s="58">
        <v>63</v>
      </c>
      <c r="BL8" s="104">
        <v>64</v>
      </c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</row>
    <row r="9" spans="1:98" s="41" customFormat="1">
      <c r="A9" s="105" t="s">
        <v>56</v>
      </c>
      <c r="B9" s="143">
        <v>587652500</v>
      </c>
      <c r="C9" s="144">
        <v>313696</v>
      </c>
      <c r="D9" s="144">
        <v>203519700</v>
      </c>
      <c r="E9" s="145">
        <v>24247</v>
      </c>
      <c r="F9" s="146">
        <v>14175382</v>
      </c>
      <c r="G9" s="145">
        <v>27860</v>
      </c>
      <c r="H9" s="146">
        <v>80702400</v>
      </c>
      <c r="I9" s="145">
        <v>32426</v>
      </c>
      <c r="J9" s="146">
        <v>180612820</v>
      </c>
      <c r="K9" s="147">
        <f>D9+F9+H9+J9</f>
        <v>479010302</v>
      </c>
      <c r="L9" s="144">
        <v>7993</v>
      </c>
      <c r="M9" s="144">
        <v>1787493</v>
      </c>
      <c r="N9" s="144">
        <v>1971806</v>
      </c>
      <c r="O9" s="144">
        <v>3649795</v>
      </c>
      <c r="P9" s="148">
        <v>164</v>
      </c>
      <c r="Q9" s="149">
        <v>3243259</v>
      </c>
      <c r="R9" s="148">
        <v>2615</v>
      </c>
      <c r="S9" s="149">
        <v>1234926</v>
      </c>
      <c r="T9" s="148">
        <v>80587</v>
      </c>
      <c r="U9" s="149">
        <v>21179513</v>
      </c>
      <c r="V9" s="148">
        <v>54487</v>
      </c>
      <c r="W9" s="149">
        <v>797994</v>
      </c>
      <c r="X9" s="148">
        <v>1595</v>
      </c>
      <c r="Y9" s="149">
        <v>1977538</v>
      </c>
      <c r="Z9" s="148">
        <v>366095</v>
      </c>
      <c r="AA9" s="149">
        <v>3054820</v>
      </c>
      <c r="AB9" s="147">
        <v>37285600</v>
      </c>
      <c r="AC9" s="150">
        <v>11117</v>
      </c>
      <c r="AD9" s="150">
        <v>17815</v>
      </c>
      <c r="AE9" s="148">
        <v>15397</v>
      </c>
      <c r="AF9" s="149">
        <v>21132</v>
      </c>
      <c r="AG9" s="148">
        <v>845001</v>
      </c>
      <c r="AH9" s="149">
        <v>373251</v>
      </c>
      <c r="AI9" s="148">
        <v>57407</v>
      </c>
      <c r="AJ9" s="149">
        <v>300687</v>
      </c>
      <c r="AK9" s="148">
        <v>3032</v>
      </c>
      <c r="AL9" s="149">
        <v>744306</v>
      </c>
      <c r="AM9" s="148">
        <v>179574</v>
      </c>
      <c r="AN9" s="149">
        <v>24004</v>
      </c>
      <c r="AO9" s="148">
        <v>487332</v>
      </c>
      <c r="AP9" s="149">
        <v>55498</v>
      </c>
      <c r="AQ9" s="148">
        <v>2667</v>
      </c>
      <c r="AR9" s="149">
        <v>440705</v>
      </c>
      <c r="AS9" s="148">
        <v>872831</v>
      </c>
      <c r="AT9" s="149">
        <v>760116</v>
      </c>
      <c r="AU9" s="148">
        <v>4865</v>
      </c>
      <c r="AV9" s="149">
        <v>3578</v>
      </c>
      <c r="AW9" s="148">
        <v>127338</v>
      </c>
      <c r="AX9" s="149">
        <v>13474522</v>
      </c>
      <c r="AY9" s="148">
        <v>317763</v>
      </c>
      <c r="AZ9" s="149">
        <v>380172</v>
      </c>
      <c r="BA9" s="148">
        <v>1154</v>
      </c>
      <c r="BB9" s="149">
        <v>26238</v>
      </c>
      <c r="BC9" s="148">
        <v>2530</v>
      </c>
      <c r="BD9" s="149">
        <v>3585</v>
      </c>
      <c r="BE9" s="148">
        <v>15498</v>
      </c>
      <c r="BF9" s="149">
        <v>58688</v>
      </c>
      <c r="BG9" s="148">
        <v>595909</v>
      </c>
      <c r="BH9" s="149">
        <v>377485</v>
      </c>
      <c r="BI9" s="148">
        <v>5003</v>
      </c>
      <c r="BJ9" s="149">
        <v>5074</v>
      </c>
      <c r="BK9" s="22">
        <v>20344400</v>
      </c>
      <c r="BL9" s="151">
        <v>51012222</v>
      </c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</row>
    <row r="10" spans="1:98" s="15" customFormat="1">
      <c r="A10" s="106" t="s">
        <v>0</v>
      </c>
      <c r="B10" s="168">
        <v>609308200</v>
      </c>
      <c r="C10" s="134">
        <v>327787</v>
      </c>
      <c r="D10" s="134">
        <v>216479600</v>
      </c>
      <c r="E10" s="135">
        <v>24813</v>
      </c>
      <c r="F10" s="136">
        <v>16951200</v>
      </c>
      <c r="G10" s="135">
        <v>28038</v>
      </c>
      <c r="H10" s="136">
        <v>81391200</v>
      </c>
      <c r="I10" s="135">
        <v>32032</v>
      </c>
      <c r="J10" s="136">
        <v>178418240</v>
      </c>
      <c r="K10" s="137">
        <f t="shared" ref="K10:K19" si="0">D10+F10+H10+J10</f>
        <v>493240240</v>
      </c>
      <c r="L10" s="134">
        <v>8689</v>
      </c>
      <c r="M10" s="134">
        <v>1923096</v>
      </c>
      <c r="N10" s="134">
        <v>1548900</v>
      </c>
      <c r="O10" s="134">
        <v>2660411</v>
      </c>
      <c r="P10" s="138">
        <v>164</v>
      </c>
      <c r="Q10" s="139">
        <v>2789293</v>
      </c>
      <c r="R10" s="138">
        <v>2810</v>
      </c>
      <c r="S10" s="139">
        <v>1281082</v>
      </c>
      <c r="T10" s="138">
        <v>86226</v>
      </c>
      <c r="U10" s="139">
        <v>24969189</v>
      </c>
      <c r="V10" s="138">
        <v>52386</v>
      </c>
      <c r="W10" s="139">
        <v>649855</v>
      </c>
      <c r="X10" s="138">
        <v>1587</v>
      </c>
      <c r="Y10" s="139">
        <v>2038908</v>
      </c>
      <c r="Z10" s="138">
        <v>398837</v>
      </c>
      <c r="AA10" s="139">
        <v>3052895</v>
      </c>
      <c r="AB10" s="137">
        <v>39781400</v>
      </c>
      <c r="AC10" s="140">
        <v>12138</v>
      </c>
      <c r="AD10" s="140">
        <v>22280</v>
      </c>
      <c r="AE10" s="138">
        <v>11148</v>
      </c>
      <c r="AF10" s="139">
        <v>19525</v>
      </c>
      <c r="AG10" s="138">
        <v>915976</v>
      </c>
      <c r="AH10" s="139">
        <v>353763</v>
      </c>
      <c r="AI10" s="138">
        <v>81436</v>
      </c>
      <c r="AJ10" s="139">
        <v>396047</v>
      </c>
      <c r="AK10" s="138">
        <v>3251</v>
      </c>
      <c r="AL10" s="139">
        <v>764384</v>
      </c>
      <c r="AM10" s="138">
        <v>228735</v>
      </c>
      <c r="AN10" s="139">
        <v>30670</v>
      </c>
      <c r="AO10" s="138">
        <v>495752</v>
      </c>
      <c r="AP10" s="139">
        <v>60011</v>
      </c>
      <c r="AQ10" s="138">
        <v>2859</v>
      </c>
      <c r="AR10" s="139">
        <v>401457</v>
      </c>
      <c r="AS10" s="138">
        <v>814759</v>
      </c>
      <c r="AT10" s="139">
        <v>805165</v>
      </c>
      <c r="AU10" s="138">
        <v>4225</v>
      </c>
      <c r="AV10" s="139">
        <v>3146</v>
      </c>
      <c r="AW10" s="138">
        <v>130912</v>
      </c>
      <c r="AX10" s="139">
        <v>13848395</v>
      </c>
      <c r="AY10" s="138">
        <v>287985</v>
      </c>
      <c r="AZ10" s="139">
        <v>350526</v>
      </c>
      <c r="BA10" s="138">
        <v>2026</v>
      </c>
      <c r="BB10" s="139">
        <v>48864</v>
      </c>
      <c r="BC10" s="138">
        <v>2679</v>
      </c>
      <c r="BD10" s="139">
        <v>4554</v>
      </c>
      <c r="BE10" s="138">
        <v>14720</v>
      </c>
      <c r="BF10" s="139">
        <v>54319</v>
      </c>
      <c r="BG10" s="138">
        <v>598366</v>
      </c>
      <c r="BH10" s="139">
        <v>362937</v>
      </c>
      <c r="BI10" s="138">
        <v>5097</v>
      </c>
      <c r="BJ10" s="139">
        <v>7031</v>
      </c>
      <c r="BK10" s="141">
        <v>20480900</v>
      </c>
      <c r="BL10" s="142">
        <v>55805654</v>
      </c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4"/>
      <c r="CL10" s="14"/>
      <c r="CM10" s="14"/>
      <c r="CN10" s="14"/>
      <c r="CO10" s="14"/>
      <c r="CP10" s="14"/>
      <c r="CQ10" s="14"/>
      <c r="CR10" s="14"/>
      <c r="CS10" s="14"/>
      <c r="CT10" s="14"/>
    </row>
    <row r="11" spans="1:98" s="1" customFormat="1">
      <c r="A11" s="106" t="s">
        <v>1</v>
      </c>
      <c r="B11" s="152">
        <v>668752400</v>
      </c>
      <c r="C11" s="144">
        <v>341272</v>
      </c>
      <c r="D11" s="144">
        <v>241873900</v>
      </c>
      <c r="E11" s="145">
        <v>26018</v>
      </c>
      <c r="F11" s="146">
        <v>17426768</v>
      </c>
      <c r="G11" s="145">
        <v>29964</v>
      </c>
      <c r="H11" s="146">
        <v>87073200</v>
      </c>
      <c r="I11" s="145">
        <v>33044</v>
      </c>
      <c r="J11" s="146">
        <v>184055080</v>
      </c>
      <c r="K11" s="147">
        <f t="shared" si="0"/>
        <v>530428948</v>
      </c>
      <c r="L11" s="144">
        <v>9867</v>
      </c>
      <c r="M11" s="144">
        <v>2175649</v>
      </c>
      <c r="N11" s="144">
        <v>3068631</v>
      </c>
      <c r="O11" s="144">
        <v>4672625</v>
      </c>
      <c r="P11" s="148">
        <v>152</v>
      </c>
      <c r="Q11" s="149">
        <v>2184409</v>
      </c>
      <c r="R11" s="148">
        <v>3153</v>
      </c>
      <c r="S11" s="149">
        <v>1658736</v>
      </c>
      <c r="T11" s="148">
        <v>99072</v>
      </c>
      <c r="U11" s="149">
        <v>29648653</v>
      </c>
      <c r="V11" s="148">
        <v>59107</v>
      </c>
      <c r="W11" s="149">
        <v>515245</v>
      </c>
      <c r="X11" s="148">
        <v>1678</v>
      </c>
      <c r="Y11" s="149">
        <v>2391045</v>
      </c>
      <c r="Z11" s="148">
        <v>486162</v>
      </c>
      <c r="AA11" s="149">
        <v>3091248</v>
      </c>
      <c r="AB11" s="147">
        <v>46792100</v>
      </c>
      <c r="AC11" s="150">
        <v>11426</v>
      </c>
      <c r="AD11" s="150">
        <v>21051</v>
      </c>
      <c r="AE11" s="148">
        <v>14139</v>
      </c>
      <c r="AF11" s="149">
        <v>17693</v>
      </c>
      <c r="AG11" s="148">
        <v>679628</v>
      </c>
      <c r="AH11" s="149">
        <v>252208</v>
      </c>
      <c r="AI11" s="148">
        <v>84407</v>
      </c>
      <c r="AJ11" s="149">
        <v>396307</v>
      </c>
      <c r="AK11" s="148">
        <v>3630</v>
      </c>
      <c r="AL11" s="149">
        <v>900900</v>
      </c>
      <c r="AM11" s="148">
        <v>239093</v>
      </c>
      <c r="AN11" s="149">
        <v>36907</v>
      </c>
      <c r="AO11" s="148">
        <v>513980</v>
      </c>
      <c r="AP11" s="149">
        <v>66187</v>
      </c>
      <c r="AQ11" s="148">
        <v>2653</v>
      </c>
      <c r="AR11" s="149">
        <v>289811</v>
      </c>
      <c r="AS11" s="148">
        <v>822751</v>
      </c>
      <c r="AT11" s="149">
        <v>912232</v>
      </c>
      <c r="AU11" s="148">
        <v>5327</v>
      </c>
      <c r="AV11" s="149">
        <v>4643</v>
      </c>
      <c r="AW11" s="148">
        <v>155744</v>
      </c>
      <c r="AX11" s="149">
        <v>15569625</v>
      </c>
      <c r="AY11" s="148">
        <v>278267</v>
      </c>
      <c r="AZ11" s="149">
        <v>350404</v>
      </c>
      <c r="BA11" s="148">
        <v>1232</v>
      </c>
      <c r="BB11" s="149">
        <v>32833</v>
      </c>
      <c r="BC11" s="148">
        <v>1620</v>
      </c>
      <c r="BD11" s="149">
        <v>2009</v>
      </c>
      <c r="BE11" s="148">
        <v>13290</v>
      </c>
      <c r="BF11" s="149">
        <v>44832</v>
      </c>
      <c r="BG11" s="148">
        <v>688135</v>
      </c>
      <c r="BH11" s="149">
        <v>393672</v>
      </c>
      <c r="BI11" s="148">
        <v>5499</v>
      </c>
      <c r="BJ11" s="149">
        <v>6483</v>
      </c>
      <c r="BK11" s="22">
        <v>22487700</v>
      </c>
      <c r="BL11" s="151">
        <v>70867863</v>
      </c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</row>
    <row r="12" spans="1:98" s="15" customFormat="1">
      <c r="A12" s="106" t="s">
        <v>2</v>
      </c>
      <c r="B12" s="168">
        <v>697729800</v>
      </c>
      <c r="C12" s="134">
        <v>361156</v>
      </c>
      <c r="D12" s="134">
        <v>258877700</v>
      </c>
      <c r="E12" s="135">
        <v>27958</v>
      </c>
      <c r="F12" s="136">
        <v>20383610</v>
      </c>
      <c r="G12" s="135">
        <v>30908</v>
      </c>
      <c r="H12" s="136">
        <v>89658000</v>
      </c>
      <c r="I12" s="135">
        <v>33373</v>
      </c>
      <c r="J12" s="136">
        <v>185887610</v>
      </c>
      <c r="K12" s="137">
        <v>548182900</v>
      </c>
      <c r="L12" s="134">
        <v>10925</v>
      </c>
      <c r="M12" s="134">
        <v>2279612</v>
      </c>
      <c r="N12" s="134">
        <v>2904809</v>
      </c>
      <c r="O12" s="134">
        <v>4321241</v>
      </c>
      <c r="P12" s="138">
        <v>143</v>
      </c>
      <c r="Q12" s="139">
        <v>2067351</v>
      </c>
      <c r="R12" s="138">
        <v>3457</v>
      </c>
      <c r="S12" s="139">
        <v>1864804</v>
      </c>
      <c r="T12" s="138">
        <v>122838</v>
      </c>
      <c r="U12" s="139">
        <v>46497470</v>
      </c>
      <c r="V12" s="138">
        <v>73069</v>
      </c>
      <c r="W12" s="139">
        <v>546210</v>
      </c>
      <c r="X12" s="138">
        <v>1776</v>
      </c>
      <c r="Y12" s="139">
        <v>2793069</v>
      </c>
      <c r="Z12" s="138">
        <v>590276</v>
      </c>
      <c r="AA12" s="139">
        <v>3294113</v>
      </c>
      <c r="AB12" s="137">
        <v>54861300</v>
      </c>
      <c r="AC12" s="140">
        <v>10448</v>
      </c>
      <c r="AD12" s="140">
        <v>18320</v>
      </c>
      <c r="AE12" s="138">
        <v>10107</v>
      </c>
      <c r="AF12" s="139">
        <v>18907</v>
      </c>
      <c r="AG12" s="138">
        <v>723075</v>
      </c>
      <c r="AH12" s="139">
        <v>416153</v>
      </c>
      <c r="AI12" s="138">
        <v>71260</v>
      </c>
      <c r="AJ12" s="139">
        <v>318107</v>
      </c>
      <c r="AK12" s="138">
        <v>4051</v>
      </c>
      <c r="AL12" s="139">
        <v>906090</v>
      </c>
      <c r="AM12" s="138">
        <v>332220</v>
      </c>
      <c r="AN12" s="139">
        <v>54058</v>
      </c>
      <c r="AO12" s="138">
        <v>657080</v>
      </c>
      <c r="AP12" s="139">
        <v>87712</v>
      </c>
      <c r="AQ12" s="138">
        <v>2774</v>
      </c>
      <c r="AR12" s="139">
        <v>312964</v>
      </c>
      <c r="AS12" s="138">
        <v>896884</v>
      </c>
      <c r="AT12" s="139">
        <v>982208</v>
      </c>
      <c r="AU12" s="138">
        <v>9057</v>
      </c>
      <c r="AV12" s="139">
        <v>8494</v>
      </c>
      <c r="AW12" s="138">
        <v>153390</v>
      </c>
      <c r="AX12" s="139">
        <v>15933681</v>
      </c>
      <c r="AY12" s="138">
        <v>323977</v>
      </c>
      <c r="AZ12" s="139">
        <v>411592</v>
      </c>
      <c r="BA12" s="138">
        <v>1076</v>
      </c>
      <c r="BB12" s="139">
        <v>24504</v>
      </c>
      <c r="BC12" s="138">
        <v>1813</v>
      </c>
      <c r="BD12" s="139">
        <v>2248</v>
      </c>
      <c r="BE12" s="138">
        <v>19729</v>
      </c>
      <c r="BF12" s="139">
        <v>67697</v>
      </c>
      <c r="BG12" s="138">
        <v>726398</v>
      </c>
      <c r="BH12" s="139">
        <v>335126</v>
      </c>
      <c r="BI12" s="138">
        <v>4493</v>
      </c>
      <c r="BJ12" s="139">
        <v>4686</v>
      </c>
      <c r="BK12" s="141">
        <v>22211300</v>
      </c>
      <c r="BL12" s="142">
        <v>82254796</v>
      </c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4"/>
      <c r="CL12" s="14"/>
      <c r="CM12" s="14"/>
      <c r="CN12" s="14"/>
      <c r="CO12" s="14"/>
      <c r="CP12" s="14"/>
      <c r="CQ12" s="14"/>
      <c r="CR12" s="14"/>
      <c r="CS12" s="14"/>
      <c r="CT12" s="14"/>
    </row>
    <row r="13" spans="1:98" s="1" customFormat="1">
      <c r="A13" s="106" t="s">
        <v>3</v>
      </c>
      <c r="B13" s="152">
        <v>813748700</v>
      </c>
      <c r="C13" s="144">
        <v>382615</v>
      </c>
      <c r="D13" s="144">
        <v>304335100</v>
      </c>
      <c r="E13" s="145">
        <v>30475</v>
      </c>
      <c r="F13" s="146">
        <v>22009571</v>
      </c>
      <c r="G13" s="145">
        <v>30820</v>
      </c>
      <c r="H13" s="146">
        <v>89401200</v>
      </c>
      <c r="I13" s="145">
        <v>34015</v>
      </c>
      <c r="J13" s="146">
        <v>189463550</v>
      </c>
      <c r="K13" s="147">
        <f t="shared" si="0"/>
        <v>605209421</v>
      </c>
      <c r="L13" s="144">
        <v>11964</v>
      </c>
      <c r="M13" s="144">
        <v>2516727</v>
      </c>
      <c r="N13" s="144">
        <v>3621394</v>
      </c>
      <c r="O13" s="150">
        <v>8496091</v>
      </c>
      <c r="P13" s="148">
        <v>137</v>
      </c>
      <c r="Q13" s="149">
        <v>2130710</v>
      </c>
      <c r="R13" s="148">
        <v>3526</v>
      </c>
      <c r="S13" s="149">
        <v>1943016</v>
      </c>
      <c r="T13" s="148">
        <v>145942</v>
      </c>
      <c r="U13" s="149">
        <v>74029029</v>
      </c>
      <c r="V13" s="148">
        <v>81675</v>
      </c>
      <c r="W13" s="149">
        <v>652733</v>
      </c>
      <c r="X13" s="148">
        <v>2386</v>
      </c>
      <c r="Y13" s="149">
        <v>5548865</v>
      </c>
      <c r="Z13" s="148">
        <v>666424</v>
      </c>
      <c r="AA13" s="149">
        <v>3998845</v>
      </c>
      <c r="AB13" s="147">
        <v>99403900</v>
      </c>
      <c r="AC13" s="150">
        <v>8596</v>
      </c>
      <c r="AD13" s="150">
        <v>15508</v>
      </c>
      <c r="AE13" s="148">
        <v>6392</v>
      </c>
      <c r="AF13" s="149">
        <v>19022</v>
      </c>
      <c r="AG13" s="148">
        <v>1159031</v>
      </c>
      <c r="AH13" s="149">
        <v>505194</v>
      </c>
      <c r="AI13" s="148">
        <v>78316</v>
      </c>
      <c r="AJ13" s="149">
        <v>376241</v>
      </c>
      <c r="AK13" s="148">
        <v>4339</v>
      </c>
      <c r="AL13" s="149">
        <v>915714</v>
      </c>
      <c r="AM13" s="148">
        <v>379055</v>
      </c>
      <c r="AN13" s="149">
        <v>61032</v>
      </c>
      <c r="AO13" s="148">
        <v>662633</v>
      </c>
      <c r="AP13" s="149">
        <v>90734</v>
      </c>
      <c r="AQ13" s="148">
        <v>3685</v>
      </c>
      <c r="AR13" s="149">
        <v>502000</v>
      </c>
      <c r="AS13" s="148">
        <v>933654</v>
      </c>
      <c r="AT13" s="149">
        <v>1091332</v>
      </c>
      <c r="AU13" s="148">
        <v>8208</v>
      </c>
      <c r="AV13" s="149">
        <v>6778</v>
      </c>
      <c r="AW13" s="148">
        <v>165753</v>
      </c>
      <c r="AX13" s="149">
        <v>17942008</v>
      </c>
      <c r="AY13" s="148">
        <v>383953</v>
      </c>
      <c r="AZ13" s="149">
        <v>363971</v>
      </c>
      <c r="BA13" s="148">
        <v>1276</v>
      </c>
      <c r="BB13" s="149">
        <v>26104</v>
      </c>
      <c r="BC13" s="148">
        <v>3073</v>
      </c>
      <c r="BD13" s="149">
        <v>3810</v>
      </c>
      <c r="BE13" s="148">
        <v>30711</v>
      </c>
      <c r="BF13" s="149">
        <v>115306</v>
      </c>
      <c r="BG13" s="148">
        <v>684440</v>
      </c>
      <c r="BH13" s="149">
        <v>334961</v>
      </c>
      <c r="BI13" s="148">
        <v>3377</v>
      </c>
      <c r="BJ13" s="149">
        <v>5183</v>
      </c>
      <c r="BK13" s="22">
        <v>26844800</v>
      </c>
      <c r="BL13" s="151">
        <v>86544978</v>
      </c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</row>
    <row r="14" spans="1:98" s="15" customFormat="1">
      <c r="A14" s="106" t="s">
        <v>4</v>
      </c>
      <c r="B14" s="168">
        <v>903196400</v>
      </c>
      <c r="C14" s="134">
        <v>407039</v>
      </c>
      <c r="D14" s="134">
        <v>336752625</v>
      </c>
      <c r="E14" s="135">
        <v>30066</v>
      </c>
      <c r="F14" s="136">
        <v>21531368</v>
      </c>
      <c r="G14" s="135">
        <v>32202</v>
      </c>
      <c r="H14" s="136">
        <v>93082800</v>
      </c>
      <c r="I14" s="135">
        <v>32190</v>
      </c>
      <c r="J14" s="136">
        <v>179298300</v>
      </c>
      <c r="K14" s="137">
        <f t="shared" si="0"/>
        <v>630665093</v>
      </c>
      <c r="L14" s="134">
        <v>12596</v>
      </c>
      <c r="M14" s="134">
        <v>2933230</v>
      </c>
      <c r="N14" s="134">
        <v>3714284</v>
      </c>
      <c r="O14" s="134">
        <v>10929529</v>
      </c>
      <c r="P14" s="138">
        <v>125</v>
      </c>
      <c r="Q14" s="139">
        <v>2508963</v>
      </c>
      <c r="R14" s="138">
        <v>2880</v>
      </c>
      <c r="S14" s="139">
        <v>2700033</v>
      </c>
      <c r="T14" s="138">
        <v>165230</v>
      </c>
      <c r="U14" s="139">
        <v>108038760</v>
      </c>
      <c r="V14" s="138">
        <v>95738</v>
      </c>
      <c r="W14" s="139">
        <v>768073</v>
      </c>
      <c r="X14" s="138">
        <v>1906</v>
      </c>
      <c r="Y14" s="139">
        <v>5070450</v>
      </c>
      <c r="Z14" s="138">
        <v>889007</v>
      </c>
      <c r="AA14" s="139">
        <v>5719678</v>
      </c>
      <c r="AB14" s="137">
        <v>138911600</v>
      </c>
      <c r="AC14" s="140">
        <v>9053</v>
      </c>
      <c r="AD14" s="140">
        <v>17942</v>
      </c>
      <c r="AE14" s="138">
        <v>2323</v>
      </c>
      <c r="AF14" s="139">
        <v>19296</v>
      </c>
      <c r="AG14" s="138">
        <v>1156227</v>
      </c>
      <c r="AH14" s="139">
        <v>444147</v>
      </c>
      <c r="AI14" s="138">
        <v>44170</v>
      </c>
      <c r="AJ14" s="139">
        <v>233710</v>
      </c>
      <c r="AK14" s="138">
        <v>4751</v>
      </c>
      <c r="AL14" s="139">
        <v>1162833</v>
      </c>
      <c r="AM14" s="138">
        <v>426498</v>
      </c>
      <c r="AN14" s="139">
        <v>70740</v>
      </c>
      <c r="AO14" s="138">
        <v>535735</v>
      </c>
      <c r="AP14" s="139">
        <v>62448</v>
      </c>
      <c r="AQ14" s="138">
        <v>3291</v>
      </c>
      <c r="AR14" s="139">
        <v>401288</v>
      </c>
      <c r="AS14" s="138">
        <v>1335744</v>
      </c>
      <c r="AT14" s="139">
        <v>2053626</v>
      </c>
      <c r="AU14" s="138">
        <v>8869</v>
      </c>
      <c r="AV14" s="139">
        <v>7141</v>
      </c>
      <c r="AW14" s="138">
        <v>170029</v>
      </c>
      <c r="AX14" s="139">
        <v>19060882</v>
      </c>
      <c r="AY14" s="138">
        <v>340674</v>
      </c>
      <c r="AZ14" s="139">
        <v>385770</v>
      </c>
      <c r="BA14" s="138">
        <v>2116</v>
      </c>
      <c r="BB14" s="139">
        <v>34439</v>
      </c>
      <c r="BC14" s="138">
        <v>1871</v>
      </c>
      <c r="BD14" s="139">
        <v>2954</v>
      </c>
      <c r="BE14" s="138">
        <v>33119</v>
      </c>
      <c r="BF14" s="139">
        <v>174383</v>
      </c>
      <c r="BG14" s="138">
        <v>681534</v>
      </c>
      <c r="BH14" s="139">
        <v>363835</v>
      </c>
      <c r="BI14" s="138">
        <v>6674</v>
      </c>
      <c r="BJ14" s="139">
        <v>5060</v>
      </c>
      <c r="BK14" s="141">
        <v>28946100</v>
      </c>
      <c r="BL14" s="142">
        <v>104673600</v>
      </c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4"/>
      <c r="CL14" s="14"/>
      <c r="CM14" s="14"/>
      <c r="CN14" s="14"/>
      <c r="CO14" s="14"/>
      <c r="CP14" s="14"/>
      <c r="CQ14" s="14"/>
      <c r="CR14" s="14"/>
      <c r="CS14" s="14"/>
      <c r="CT14" s="14"/>
    </row>
    <row r="15" spans="1:98" s="1" customFormat="1">
      <c r="A15" s="106" t="s">
        <v>5</v>
      </c>
      <c r="B15" s="152">
        <v>1044904900</v>
      </c>
      <c r="C15" s="144">
        <v>430832</v>
      </c>
      <c r="D15" s="144">
        <v>348367906</v>
      </c>
      <c r="E15" s="145">
        <v>31285</v>
      </c>
      <c r="F15" s="146">
        <v>26260258</v>
      </c>
      <c r="G15" s="145">
        <v>31747</v>
      </c>
      <c r="H15" s="146">
        <v>97641600</v>
      </c>
      <c r="I15" s="145">
        <v>33988</v>
      </c>
      <c r="J15" s="146">
        <v>189313160</v>
      </c>
      <c r="K15" s="147">
        <f t="shared" si="0"/>
        <v>661582924</v>
      </c>
      <c r="L15" s="144">
        <v>15733</v>
      </c>
      <c r="M15" s="144">
        <v>3847802</v>
      </c>
      <c r="N15" s="144">
        <v>5295551</v>
      </c>
      <c r="O15" s="144">
        <v>14501689</v>
      </c>
      <c r="P15" s="148">
        <v>149</v>
      </c>
      <c r="Q15" s="149">
        <v>3117098</v>
      </c>
      <c r="R15" s="148">
        <v>2361</v>
      </c>
      <c r="S15" s="149">
        <v>2173412</v>
      </c>
      <c r="T15" s="148">
        <v>187696</v>
      </c>
      <c r="U15" s="149">
        <v>142043084</v>
      </c>
      <c r="V15" s="148">
        <v>107334</v>
      </c>
      <c r="W15" s="149">
        <v>1331434</v>
      </c>
      <c r="X15" s="148">
        <v>2116</v>
      </c>
      <c r="Y15" s="149">
        <v>5573734</v>
      </c>
      <c r="Z15" s="148">
        <v>947387</v>
      </c>
      <c r="AA15" s="149">
        <v>9714664</v>
      </c>
      <c r="AB15" s="147">
        <v>182858100</v>
      </c>
      <c r="AC15" s="150">
        <v>9464</v>
      </c>
      <c r="AD15" s="150">
        <v>18359</v>
      </c>
      <c r="AE15" s="148">
        <v>390</v>
      </c>
      <c r="AF15" s="149">
        <v>14921</v>
      </c>
      <c r="AG15" s="148">
        <v>1680695</v>
      </c>
      <c r="AH15" s="149">
        <v>947053</v>
      </c>
      <c r="AI15" s="148">
        <v>2180</v>
      </c>
      <c r="AJ15" s="149">
        <v>14683</v>
      </c>
      <c r="AK15" s="148">
        <v>5172</v>
      </c>
      <c r="AL15" s="149">
        <v>1125676</v>
      </c>
      <c r="AM15" s="148">
        <v>479715</v>
      </c>
      <c r="AN15" s="149">
        <v>86044</v>
      </c>
      <c r="AO15" s="148">
        <v>497315</v>
      </c>
      <c r="AP15" s="149">
        <v>65868</v>
      </c>
      <c r="AQ15" s="148">
        <v>3006</v>
      </c>
      <c r="AR15" s="149">
        <v>494242</v>
      </c>
      <c r="AS15" s="148">
        <v>1460363</v>
      </c>
      <c r="AT15" s="149">
        <v>1622193</v>
      </c>
      <c r="AU15" s="148">
        <v>8059</v>
      </c>
      <c r="AV15" s="149">
        <v>7584</v>
      </c>
      <c r="AW15" s="148">
        <v>196695</v>
      </c>
      <c r="AX15" s="149">
        <v>24050066</v>
      </c>
      <c r="AY15" s="148">
        <v>238981</v>
      </c>
      <c r="AZ15" s="149">
        <v>341740</v>
      </c>
      <c r="BA15" s="148">
        <v>1411</v>
      </c>
      <c r="BB15" s="149">
        <v>37635</v>
      </c>
      <c r="BC15" s="148">
        <v>1714</v>
      </c>
      <c r="BD15" s="149">
        <v>2706</v>
      </c>
      <c r="BE15" s="148">
        <v>26366</v>
      </c>
      <c r="BF15" s="149">
        <v>101304</v>
      </c>
      <c r="BG15" s="148">
        <v>739849</v>
      </c>
      <c r="BH15" s="149">
        <v>401169</v>
      </c>
      <c r="BI15" s="148">
        <v>11827</v>
      </c>
      <c r="BJ15" s="149">
        <v>8523</v>
      </c>
      <c r="BK15" s="22">
        <v>33514600</v>
      </c>
      <c r="BL15" s="151">
        <v>166949300</v>
      </c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</row>
    <row r="16" spans="1:98" s="15" customFormat="1">
      <c r="A16" s="106" t="s">
        <v>57</v>
      </c>
      <c r="B16" s="168">
        <v>1216824700</v>
      </c>
      <c r="C16" s="134">
        <v>457082</v>
      </c>
      <c r="D16" s="134">
        <v>384645565</v>
      </c>
      <c r="E16" s="135">
        <v>33980</v>
      </c>
      <c r="F16" s="136">
        <v>29608836</v>
      </c>
      <c r="G16" s="135">
        <v>32417</v>
      </c>
      <c r="H16" s="136">
        <v>99687040</v>
      </c>
      <c r="I16" s="135">
        <v>34118</v>
      </c>
      <c r="J16" s="136">
        <v>190031690</v>
      </c>
      <c r="K16" s="137">
        <f t="shared" si="0"/>
        <v>703973131</v>
      </c>
      <c r="L16" s="134">
        <v>22625</v>
      </c>
      <c r="M16" s="134">
        <v>5683866</v>
      </c>
      <c r="N16" s="134">
        <v>4872847</v>
      </c>
      <c r="O16" s="134">
        <v>21421925</v>
      </c>
      <c r="P16" s="138">
        <v>217</v>
      </c>
      <c r="Q16" s="139">
        <v>5009648</v>
      </c>
      <c r="R16" s="138">
        <v>2969</v>
      </c>
      <c r="S16" s="139">
        <v>3017382</v>
      </c>
      <c r="T16" s="138">
        <v>213246</v>
      </c>
      <c r="U16" s="139">
        <v>233790351</v>
      </c>
      <c r="V16" s="138">
        <v>125755</v>
      </c>
      <c r="W16" s="139">
        <v>1443876</v>
      </c>
      <c r="X16" s="138">
        <v>2697</v>
      </c>
      <c r="Y16" s="139">
        <v>12060370</v>
      </c>
      <c r="Z16" s="138">
        <v>1035829</v>
      </c>
      <c r="AA16" s="139">
        <v>9394204</v>
      </c>
      <c r="AB16" s="137">
        <v>291798900</v>
      </c>
      <c r="AC16" s="140">
        <v>6691</v>
      </c>
      <c r="AD16" s="140">
        <v>22115</v>
      </c>
      <c r="AE16" s="138">
        <v>269</v>
      </c>
      <c r="AF16" s="139">
        <v>10598</v>
      </c>
      <c r="AG16" s="138">
        <v>1076290</v>
      </c>
      <c r="AH16" s="139">
        <v>570064</v>
      </c>
      <c r="AI16" s="138">
        <v>586</v>
      </c>
      <c r="AJ16" s="139">
        <v>5701</v>
      </c>
      <c r="AK16" s="138">
        <v>5852</v>
      </c>
      <c r="AL16" s="139">
        <v>1461203</v>
      </c>
      <c r="AM16" s="138">
        <v>488458</v>
      </c>
      <c r="AN16" s="139">
        <v>99521</v>
      </c>
      <c r="AO16" s="138">
        <v>544973</v>
      </c>
      <c r="AP16" s="139">
        <v>86855</v>
      </c>
      <c r="AQ16" s="138">
        <v>3400</v>
      </c>
      <c r="AR16" s="139">
        <v>719738</v>
      </c>
      <c r="AS16" s="138">
        <v>1466442</v>
      </c>
      <c r="AT16" s="139">
        <v>573568</v>
      </c>
      <c r="AU16" s="138">
        <v>5102</v>
      </c>
      <c r="AV16" s="139">
        <v>5393</v>
      </c>
      <c r="AW16" s="138">
        <v>193089</v>
      </c>
      <c r="AX16" s="139">
        <v>23997880</v>
      </c>
      <c r="AY16" s="138">
        <v>252849</v>
      </c>
      <c r="AZ16" s="139">
        <v>334310</v>
      </c>
      <c r="BA16" s="138">
        <v>4578</v>
      </c>
      <c r="BB16" s="139">
        <v>160645</v>
      </c>
      <c r="BC16" s="138">
        <v>1216</v>
      </c>
      <c r="BD16" s="139">
        <v>2518</v>
      </c>
      <c r="BE16" s="138">
        <v>40537</v>
      </c>
      <c r="BF16" s="139">
        <v>176725</v>
      </c>
      <c r="BG16" s="138">
        <v>922505</v>
      </c>
      <c r="BH16" s="139">
        <v>593311</v>
      </c>
      <c r="BI16" s="138">
        <v>8910</v>
      </c>
      <c r="BJ16" s="139">
        <v>7339</v>
      </c>
      <c r="BK16" s="141">
        <v>33708500</v>
      </c>
      <c r="BL16" s="142">
        <v>187344489</v>
      </c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4"/>
      <c r="CL16" s="14"/>
      <c r="CM16" s="14"/>
      <c r="CN16" s="14"/>
      <c r="CO16" s="14"/>
      <c r="CP16" s="14"/>
      <c r="CQ16" s="14"/>
      <c r="CR16" s="14"/>
      <c r="CS16" s="14"/>
      <c r="CT16" s="14"/>
    </row>
    <row r="17" spans="1:98" s="1" customFormat="1">
      <c r="A17" s="106" t="s">
        <v>58</v>
      </c>
      <c r="B17" s="152">
        <v>1742403100</v>
      </c>
      <c r="C17" s="144">
        <v>492757</v>
      </c>
      <c r="D17" s="144">
        <v>455370200</v>
      </c>
      <c r="E17" s="145">
        <v>32421</v>
      </c>
      <c r="F17" s="146">
        <v>36877900</v>
      </c>
      <c r="G17" s="145">
        <v>32849</v>
      </c>
      <c r="H17" s="146">
        <v>101077120</v>
      </c>
      <c r="I17" s="145">
        <v>33506</v>
      </c>
      <c r="J17" s="146">
        <v>560387850</v>
      </c>
      <c r="K17" s="147">
        <f t="shared" si="0"/>
        <v>1153713070</v>
      </c>
      <c r="L17" s="144">
        <v>15460</v>
      </c>
      <c r="M17" s="144">
        <v>4703221</v>
      </c>
      <c r="N17" s="144">
        <v>4073479</v>
      </c>
      <c r="O17" s="144">
        <v>22633627</v>
      </c>
      <c r="P17" s="148">
        <v>124</v>
      </c>
      <c r="Q17" s="149">
        <v>4091113</v>
      </c>
      <c r="R17" s="148">
        <v>2438</v>
      </c>
      <c r="S17" s="149">
        <v>3152620</v>
      </c>
      <c r="T17" s="148">
        <v>212960</v>
      </c>
      <c r="U17" s="149">
        <v>285444020</v>
      </c>
      <c r="V17" s="148">
        <v>133768</v>
      </c>
      <c r="W17" s="149">
        <v>1362744</v>
      </c>
      <c r="X17" s="148">
        <v>2789</v>
      </c>
      <c r="Y17" s="149">
        <v>17737032</v>
      </c>
      <c r="Z17" s="148">
        <v>1224077</v>
      </c>
      <c r="AA17" s="149">
        <v>9466647</v>
      </c>
      <c r="AB17" s="147">
        <v>360677600</v>
      </c>
      <c r="AC17" s="150">
        <v>6415</v>
      </c>
      <c r="AD17" s="150">
        <v>13025</v>
      </c>
      <c r="AE17" s="148">
        <v>315</v>
      </c>
      <c r="AF17" s="149">
        <v>14521</v>
      </c>
      <c r="AG17" s="148">
        <v>1686148</v>
      </c>
      <c r="AH17" s="149">
        <v>966445</v>
      </c>
      <c r="AI17" s="148">
        <v>536</v>
      </c>
      <c r="AJ17" s="149">
        <v>4537</v>
      </c>
      <c r="AK17" s="148">
        <v>5504</v>
      </c>
      <c r="AL17" s="149">
        <v>1554124</v>
      </c>
      <c r="AM17" s="148">
        <v>531689</v>
      </c>
      <c r="AN17" s="149">
        <v>97300</v>
      </c>
      <c r="AO17" s="148">
        <v>495781</v>
      </c>
      <c r="AP17" s="149">
        <v>83416</v>
      </c>
      <c r="AQ17" s="148">
        <v>3877</v>
      </c>
      <c r="AR17" s="149">
        <v>993465</v>
      </c>
      <c r="AS17" s="148">
        <v>2083731</v>
      </c>
      <c r="AT17" s="149">
        <v>641747</v>
      </c>
      <c r="AU17" s="148">
        <v>4620</v>
      </c>
      <c r="AV17" s="149">
        <v>5184</v>
      </c>
      <c r="AW17" s="148">
        <v>221563</v>
      </c>
      <c r="AX17" s="149">
        <v>29219751</v>
      </c>
      <c r="AY17" s="148">
        <v>252880</v>
      </c>
      <c r="AZ17" s="149">
        <v>363514</v>
      </c>
      <c r="BA17" s="148">
        <v>1462</v>
      </c>
      <c r="BB17" s="149">
        <v>42728</v>
      </c>
      <c r="BC17" s="148">
        <v>2011</v>
      </c>
      <c r="BD17" s="149">
        <v>3630</v>
      </c>
      <c r="BE17" s="148">
        <v>33702</v>
      </c>
      <c r="BF17" s="149">
        <v>236871</v>
      </c>
      <c r="BG17" s="148">
        <v>888470</v>
      </c>
      <c r="BH17" s="149">
        <v>598246</v>
      </c>
      <c r="BI17" s="148">
        <v>12647</v>
      </c>
      <c r="BJ17" s="149">
        <v>9423</v>
      </c>
      <c r="BK17" s="22">
        <v>40667900</v>
      </c>
      <c r="BL17" s="151">
        <v>196239088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</row>
    <row r="18" spans="1:98" s="15" customFormat="1">
      <c r="A18" s="106" t="s">
        <v>100</v>
      </c>
      <c r="B18" s="169">
        <v>1921084700</v>
      </c>
      <c r="C18" s="134">
        <v>532042</v>
      </c>
      <c r="D18" s="134">
        <v>513182400</v>
      </c>
      <c r="E18" s="135">
        <v>34071</v>
      </c>
      <c r="F18" s="136">
        <v>37756000</v>
      </c>
      <c r="G18" s="135">
        <v>47510</v>
      </c>
      <c r="H18" s="136">
        <v>177751215</v>
      </c>
      <c r="I18" s="135">
        <v>33691</v>
      </c>
      <c r="J18" s="136">
        <v>607894611</v>
      </c>
      <c r="K18" s="137">
        <f t="shared" si="0"/>
        <v>1336584226</v>
      </c>
      <c r="L18" s="134">
        <v>14124</v>
      </c>
      <c r="M18" s="134">
        <v>4887897</v>
      </c>
      <c r="N18" s="134">
        <v>3425580</v>
      </c>
      <c r="O18" s="134">
        <v>10453620</v>
      </c>
      <c r="P18" s="138">
        <v>125</v>
      </c>
      <c r="Q18" s="139">
        <v>3809462</v>
      </c>
      <c r="R18" s="138">
        <v>2084</v>
      </c>
      <c r="S18" s="139">
        <v>3425814</v>
      </c>
      <c r="T18" s="138">
        <v>218553</v>
      </c>
      <c r="U18" s="139">
        <v>264620052</v>
      </c>
      <c r="V18" s="138">
        <v>133921</v>
      </c>
      <c r="W18" s="139">
        <v>1765874</v>
      </c>
      <c r="X18" s="138">
        <v>2492</v>
      </c>
      <c r="Y18" s="139">
        <v>11905233</v>
      </c>
      <c r="Z18" s="138">
        <v>1279880</v>
      </c>
      <c r="AA18" s="139">
        <v>13058419</v>
      </c>
      <c r="AB18" s="137">
        <v>317337960</v>
      </c>
      <c r="AC18" s="140">
        <v>5992</v>
      </c>
      <c r="AD18" s="140">
        <v>12911</v>
      </c>
      <c r="AE18" s="138">
        <v>243</v>
      </c>
      <c r="AF18" s="139">
        <v>12268</v>
      </c>
      <c r="AG18" s="138">
        <v>2152552</v>
      </c>
      <c r="AH18" s="139">
        <v>2601842</v>
      </c>
      <c r="AI18" s="138">
        <v>16891</v>
      </c>
      <c r="AJ18" s="139">
        <v>116279</v>
      </c>
      <c r="AK18" s="138">
        <v>5912</v>
      </c>
      <c r="AL18" s="139">
        <v>1672224</v>
      </c>
      <c r="AM18" s="138">
        <v>496997</v>
      </c>
      <c r="AN18" s="139">
        <v>98648</v>
      </c>
      <c r="AO18" s="138">
        <v>548748</v>
      </c>
      <c r="AP18" s="139">
        <v>89680</v>
      </c>
      <c r="AQ18" s="138">
        <v>3370</v>
      </c>
      <c r="AR18" s="139">
        <v>1004631</v>
      </c>
      <c r="AS18" s="138">
        <v>2798340</v>
      </c>
      <c r="AT18" s="139">
        <v>676728</v>
      </c>
      <c r="AU18" s="138">
        <v>5495</v>
      </c>
      <c r="AV18" s="139">
        <v>5812</v>
      </c>
      <c r="AW18" s="138">
        <v>232950</v>
      </c>
      <c r="AX18" s="139">
        <v>32477596</v>
      </c>
      <c r="AY18" s="138">
        <v>301070</v>
      </c>
      <c r="AZ18" s="139">
        <v>435118</v>
      </c>
      <c r="BA18" s="138">
        <v>1061</v>
      </c>
      <c r="BB18" s="139">
        <v>39940</v>
      </c>
      <c r="BC18" s="138">
        <v>1836</v>
      </c>
      <c r="BD18" s="139">
        <v>4908</v>
      </c>
      <c r="BE18" s="138">
        <v>30690</v>
      </c>
      <c r="BF18" s="139">
        <v>258779</v>
      </c>
      <c r="BG18" s="138">
        <v>839627</v>
      </c>
      <c r="BH18" s="139">
        <v>713708</v>
      </c>
      <c r="BI18" s="138">
        <v>11662</v>
      </c>
      <c r="BJ18" s="139">
        <v>7653</v>
      </c>
      <c r="BK18" s="141">
        <v>46661502</v>
      </c>
      <c r="BL18" s="142">
        <v>220501000</v>
      </c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4"/>
      <c r="CL18" s="14"/>
      <c r="CM18" s="14"/>
      <c r="CN18" s="14"/>
      <c r="CO18" s="14"/>
      <c r="CP18" s="14"/>
      <c r="CQ18" s="14"/>
      <c r="CR18" s="14"/>
      <c r="CS18" s="14"/>
      <c r="CT18" s="14"/>
    </row>
    <row r="19" spans="1:98" s="1" customFormat="1">
      <c r="A19" s="106" t="s">
        <v>109</v>
      </c>
      <c r="B19" s="153">
        <f>SUM(K19,AB19,BK19,BL19)</f>
        <v>2494055063</v>
      </c>
      <c r="C19" s="144">
        <v>532694</v>
      </c>
      <c r="D19" s="144">
        <v>620210400</v>
      </c>
      <c r="E19" s="145">
        <v>37733</v>
      </c>
      <c r="F19" s="146">
        <v>43307200</v>
      </c>
      <c r="G19" s="145">
        <v>52219</v>
      </c>
      <c r="H19" s="146">
        <v>334253819</v>
      </c>
      <c r="I19" s="154">
        <v>37684</v>
      </c>
      <c r="J19" s="155">
        <v>688041255</v>
      </c>
      <c r="K19" s="147">
        <f t="shared" si="0"/>
        <v>1685812674</v>
      </c>
      <c r="L19" s="156">
        <v>12722.82</v>
      </c>
      <c r="M19" s="144">
        <v>5122151</v>
      </c>
      <c r="N19" s="156">
        <v>4325699</v>
      </c>
      <c r="O19" s="144">
        <v>25964208</v>
      </c>
      <c r="P19" s="157">
        <v>136.85599999999999</v>
      </c>
      <c r="Q19" s="146">
        <v>4733515</v>
      </c>
      <c r="R19" s="148">
        <v>2399</v>
      </c>
      <c r="S19" s="149">
        <v>4345197</v>
      </c>
      <c r="T19" s="145">
        <v>207157</v>
      </c>
      <c r="U19" s="146">
        <v>396141714</v>
      </c>
      <c r="V19" s="148">
        <v>147625</v>
      </c>
      <c r="W19" s="149">
        <v>2000435</v>
      </c>
      <c r="X19" s="148">
        <v>3057</v>
      </c>
      <c r="Y19" s="149">
        <v>14684000</v>
      </c>
      <c r="Z19" s="148">
        <v>1427231</v>
      </c>
      <c r="AA19" s="149">
        <v>17930226</v>
      </c>
      <c r="AB19" s="147">
        <v>476387940</v>
      </c>
      <c r="AC19" s="150">
        <v>3846</v>
      </c>
      <c r="AD19" s="150">
        <v>8345</v>
      </c>
      <c r="AE19" s="148">
        <v>268</v>
      </c>
      <c r="AF19" s="149">
        <v>13341</v>
      </c>
      <c r="AG19" s="148">
        <v>2338806</v>
      </c>
      <c r="AH19" s="149">
        <v>2698279</v>
      </c>
      <c r="AI19" s="148">
        <v>11222</v>
      </c>
      <c r="AJ19" s="149">
        <v>106776</v>
      </c>
      <c r="AK19" s="148">
        <v>5840</v>
      </c>
      <c r="AL19" s="149">
        <v>1870047</v>
      </c>
      <c r="AM19" s="148">
        <v>546472</v>
      </c>
      <c r="AN19" s="149">
        <v>154676</v>
      </c>
      <c r="AO19" s="148">
        <v>856741</v>
      </c>
      <c r="AP19" s="149">
        <v>136668</v>
      </c>
      <c r="AQ19" s="148">
        <v>4918</v>
      </c>
      <c r="AR19" s="149">
        <v>1475454</v>
      </c>
      <c r="AS19" s="148">
        <v>2727946</v>
      </c>
      <c r="AT19" s="149">
        <v>737101</v>
      </c>
      <c r="AU19" s="148">
        <v>5954</v>
      </c>
      <c r="AV19" s="149">
        <v>6291</v>
      </c>
      <c r="AW19" s="148">
        <v>246336</v>
      </c>
      <c r="AX19" s="149">
        <v>36349567</v>
      </c>
      <c r="AY19" s="148">
        <v>235762</v>
      </c>
      <c r="AZ19" s="149">
        <v>378217</v>
      </c>
      <c r="BA19" s="148">
        <v>1333</v>
      </c>
      <c r="BB19" s="149">
        <v>44505</v>
      </c>
      <c r="BC19" s="148">
        <v>1200</v>
      </c>
      <c r="BD19" s="149">
        <v>2971</v>
      </c>
      <c r="BE19" s="148">
        <v>48784</v>
      </c>
      <c r="BF19" s="149">
        <v>407406</v>
      </c>
      <c r="BG19" s="148">
        <v>902686</v>
      </c>
      <c r="BH19" s="149">
        <v>618286</v>
      </c>
      <c r="BI19" s="148">
        <v>19234</v>
      </c>
      <c r="BJ19" s="149">
        <v>13132</v>
      </c>
      <c r="BK19" s="22">
        <v>53983130</v>
      </c>
      <c r="BL19" s="151">
        <v>277871319</v>
      </c>
      <c r="BM19" s="12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</row>
    <row r="20" spans="1:98" s="33" customFormat="1">
      <c r="A20" s="107" t="s">
        <v>132</v>
      </c>
      <c r="B20" s="170">
        <f>K20+AB20+BK20+BL20</f>
        <v>2601113924</v>
      </c>
      <c r="C20" s="171">
        <v>539950</v>
      </c>
      <c r="D20" s="171">
        <v>701719100</v>
      </c>
      <c r="E20" s="172">
        <v>42332</v>
      </c>
      <c r="F20" s="173">
        <v>53376500</v>
      </c>
      <c r="G20" s="172">
        <v>47559</v>
      </c>
      <c r="H20" s="173">
        <v>342107011</v>
      </c>
      <c r="I20" s="172">
        <v>38090</v>
      </c>
      <c r="J20" s="173">
        <v>692017330</v>
      </c>
      <c r="K20" s="174">
        <f>J20+H20+F20+D20</f>
        <v>1789219941</v>
      </c>
      <c r="L20" s="175">
        <v>13599.566000000001</v>
      </c>
      <c r="M20" s="171">
        <v>6126011</v>
      </c>
      <c r="N20" s="175">
        <v>2923435</v>
      </c>
      <c r="O20" s="171">
        <v>24244988</v>
      </c>
      <c r="P20" s="176">
        <v>130.45599999999999</v>
      </c>
      <c r="Q20" s="173">
        <v>5385751</v>
      </c>
      <c r="R20" s="177">
        <v>2194</v>
      </c>
      <c r="S20" s="178">
        <v>5311592</v>
      </c>
      <c r="T20" s="172">
        <v>168582</v>
      </c>
      <c r="U20" s="173">
        <v>383570264</v>
      </c>
      <c r="V20" s="177">
        <v>161854</v>
      </c>
      <c r="W20" s="178">
        <v>2454497</v>
      </c>
      <c r="X20" s="176">
        <v>2411.8710000000001</v>
      </c>
      <c r="Y20" s="178">
        <v>12836200</v>
      </c>
      <c r="Z20" s="177">
        <v>1414009</v>
      </c>
      <c r="AA20" s="178">
        <v>19862214</v>
      </c>
      <c r="AB20" s="174">
        <v>470294089</v>
      </c>
      <c r="AC20" s="179">
        <v>3053</v>
      </c>
      <c r="AD20" s="179">
        <v>6459</v>
      </c>
      <c r="AE20" s="177">
        <v>276</v>
      </c>
      <c r="AF20" s="178">
        <v>13347</v>
      </c>
      <c r="AG20" s="177">
        <v>1776980</v>
      </c>
      <c r="AH20" s="178">
        <v>1685965</v>
      </c>
      <c r="AI20" s="177">
        <v>18490</v>
      </c>
      <c r="AJ20" s="178">
        <v>198240</v>
      </c>
      <c r="AK20" s="176">
        <v>5968.5540000000001</v>
      </c>
      <c r="AL20" s="178">
        <v>1737037</v>
      </c>
      <c r="AM20" s="177">
        <v>835526</v>
      </c>
      <c r="AN20" s="178">
        <v>255408</v>
      </c>
      <c r="AO20" s="177">
        <v>983155</v>
      </c>
      <c r="AP20" s="178">
        <v>158016</v>
      </c>
      <c r="AQ20" s="176">
        <v>3978.806</v>
      </c>
      <c r="AR20" s="178">
        <v>1686042</v>
      </c>
      <c r="AS20" s="177">
        <v>3076795</v>
      </c>
      <c r="AT20" s="178">
        <v>652368</v>
      </c>
      <c r="AU20" s="177">
        <v>4064</v>
      </c>
      <c r="AV20" s="178">
        <v>4802</v>
      </c>
      <c r="AW20" s="177">
        <v>262882</v>
      </c>
      <c r="AX20" s="178">
        <v>40855418</v>
      </c>
      <c r="AY20" s="177">
        <v>224104</v>
      </c>
      <c r="AZ20" s="178">
        <v>354977</v>
      </c>
      <c r="BA20" s="177">
        <v>1899</v>
      </c>
      <c r="BB20" s="178">
        <v>68670</v>
      </c>
      <c r="BC20" s="177">
        <v>0</v>
      </c>
      <c r="BD20" s="178">
        <v>0</v>
      </c>
      <c r="BE20" s="177">
        <v>59206</v>
      </c>
      <c r="BF20" s="178">
        <v>522737</v>
      </c>
      <c r="BG20" s="177">
        <v>998438</v>
      </c>
      <c r="BH20" s="178">
        <v>878590</v>
      </c>
      <c r="BI20" s="177">
        <v>10194</v>
      </c>
      <c r="BJ20" s="178">
        <v>7085</v>
      </c>
      <c r="BK20" s="180">
        <v>63728575</v>
      </c>
      <c r="BL20" s="181">
        <v>277871319</v>
      </c>
      <c r="BM20" s="31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</row>
    <row r="21" spans="1:98" s="33" customFormat="1">
      <c r="A21" s="107" t="s">
        <v>133</v>
      </c>
      <c r="B21" s="158">
        <f>K21+AB21+BK21+BL21</f>
        <v>2617427751</v>
      </c>
      <c r="C21" s="159">
        <v>556402</v>
      </c>
      <c r="D21" s="159">
        <v>747186600</v>
      </c>
      <c r="E21" s="154">
        <v>46453</v>
      </c>
      <c r="F21" s="155">
        <v>55114100</v>
      </c>
      <c r="G21" s="154">
        <v>40679</v>
      </c>
      <c r="H21" s="155">
        <v>336420537</v>
      </c>
      <c r="I21" s="154">
        <v>37862</v>
      </c>
      <c r="J21" s="155">
        <v>688171117</v>
      </c>
      <c r="K21" s="160">
        <f>J21+H21+F21+D21</f>
        <v>1826892354</v>
      </c>
      <c r="L21" s="161">
        <v>16611.61</v>
      </c>
      <c r="M21" s="159">
        <v>7994557</v>
      </c>
      <c r="N21" s="161">
        <v>2833895</v>
      </c>
      <c r="O21" s="159">
        <v>22627633</v>
      </c>
      <c r="P21" s="162">
        <v>123.654</v>
      </c>
      <c r="Q21" s="155">
        <v>6288969</v>
      </c>
      <c r="R21" s="163">
        <v>1588</v>
      </c>
      <c r="S21" s="164">
        <v>5172517</v>
      </c>
      <c r="T21" s="154">
        <v>136618</v>
      </c>
      <c r="U21" s="155">
        <v>328244402</v>
      </c>
      <c r="V21" s="163">
        <v>184486</v>
      </c>
      <c r="W21" s="164">
        <v>3300883</v>
      </c>
      <c r="X21" s="162">
        <v>2342.1689999999999</v>
      </c>
      <c r="Y21" s="164">
        <v>12836200</v>
      </c>
      <c r="Z21" s="163">
        <v>1492781</v>
      </c>
      <c r="AA21" s="164">
        <v>23948683</v>
      </c>
      <c r="AB21" s="160">
        <v>431708058</v>
      </c>
      <c r="AC21" s="165">
        <v>572</v>
      </c>
      <c r="AD21" s="165">
        <v>1208</v>
      </c>
      <c r="AE21" s="163">
        <v>389</v>
      </c>
      <c r="AF21" s="164">
        <v>17057</v>
      </c>
      <c r="AG21" s="163">
        <v>1789431</v>
      </c>
      <c r="AH21" s="164">
        <v>5314116</v>
      </c>
      <c r="AI21" s="163">
        <v>31988</v>
      </c>
      <c r="AJ21" s="164">
        <v>366471</v>
      </c>
      <c r="AK21" s="162">
        <v>7233.9579999999996</v>
      </c>
      <c r="AL21" s="164">
        <v>2618906</v>
      </c>
      <c r="AM21" s="163">
        <v>1459008</v>
      </c>
      <c r="AN21" s="164">
        <v>428633</v>
      </c>
      <c r="AO21" s="163">
        <v>999925</v>
      </c>
      <c r="AP21" s="164">
        <v>182739</v>
      </c>
      <c r="AQ21" s="162">
        <v>3556.723</v>
      </c>
      <c r="AR21" s="164">
        <v>1699808</v>
      </c>
      <c r="AS21" s="163">
        <v>4258697</v>
      </c>
      <c r="AT21" s="164">
        <v>1157392</v>
      </c>
      <c r="AU21" s="163">
        <v>1048</v>
      </c>
      <c r="AV21" s="164">
        <v>1248</v>
      </c>
      <c r="AW21" s="163">
        <v>285030</v>
      </c>
      <c r="AX21" s="164">
        <v>47973173</v>
      </c>
      <c r="AY21" s="163">
        <v>224315</v>
      </c>
      <c r="AZ21" s="164">
        <v>459178</v>
      </c>
      <c r="BA21" s="163">
        <v>1256</v>
      </c>
      <c r="BB21" s="164">
        <v>39963</v>
      </c>
      <c r="BC21" s="163">
        <v>0</v>
      </c>
      <c r="BD21" s="164">
        <v>0</v>
      </c>
      <c r="BE21" s="163">
        <v>43736</v>
      </c>
      <c r="BF21" s="164">
        <v>360411</v>
      </c>
      <c r="BG21" s="163">
        <v>971778</v>
      </c>
      <c r="BH21" s="164">
        <v>888390</v>
      </c>
      <c r="BI21" s="163">
        <v>7947</v>
      </c>
      <c r="BJ21" s="164">
        <v>5010</v>
      </c>
      <c r="BK21" s="166">
        <v>80956020</v>
      </c>
      <c r="BL21" s="167">
        <v>277871319</v>
      </c>
      <c r="BM21" s="31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</row>
    <row r="22" spans="1:98" s="33" customFormat="1" ht="15.75" thickBot="1">
      <c r="A22" s="108" t="s">
        <v>134</v>
      </c>
      <c r="B22" s="182">
        <f>K22+AB22+BK22+BL22</f>
        <v>2642614414</v>
      </c>
      <c r="C22" s="183">
        <v>565765</v>
      </c>
      <c r="D22" s="183">
        <v>825347500</v>
      </c>
      <c r="E22" s="184">
        <v>44271</v>
      </c>
      <c r="F22" s="185">
        <v>59675300</v>
      </c>
      <c r="G22" s="184">
        <v>35407</v>
      </c>
      <c r="H22" s="185">
        <v>292820422</v>
      </c>
      <c r="I22" s="184">
        <v>37788</v>
      </c>
      <c r="J22" s="185">
        <v>686826110</v>
      </c>
      <c r="K22" s="186">
        <f>J22+H22+F22+D22</f>
        <v>1864669332</v>
      </c>
      <c r="L22" s="187">
        <v>21166.010999999999</v>
      </c>
      <c r="M22" s="183">
        <v>21666011</v>
      </c>
      <c r="N22" s="187">
        <v>2852854</v>
      </c>
      <c r="O22" s="183">
        <v>23175932</v>
      </c>
      <c r="P22" s="188">
        <v>139.30600000000001</v>
      </c>
      <c r="Q22" s="185">
        <v>6798103</v>
      </c>
      <c r="R22" s="184">
        <v>1564</v>
      </c>
      <c r="S22" s="185">
        <v>4225315</v>
      </c>
      <c r="T22" s="184">
        <v>152433</v>
      </c>
      <c r="U22" s="185">
        <v>32031498</v>
      </c>
      <c r="V22" s="184">
        <v>194426</v>
      </c>
      <c r="W22" s="189">
        <v>4303052</v>
      </c>
      <c r="X22" s="190">
        <v>2588.3130000000001</v>
      </c>
      <c r="Y22" s="191">
        <v>14985417</v>
      </c>
      <c r="Z22" s="192">
        <v>1490662</v>
      </c>
      <c r="AA22" s="191">
        <v>27421597</v>
      </c>
      <c r="AB22" s="174">
        <v>426517075</v>
      </c>
      <c r="AC22" s="193">
        <v>1300</v>
      </c>
      <c r="AD22" s="193">
        <v>2768</v>
      </c>
      <c r="AE22" s="194">
        <v>227</v>
      </c>
      <c r="AF22" s="189">
        <v>8823</v>
      </c>
      <c r="AG22" s="194">
        <v>1136814</v>
      </c>
      <c r="AH22" s="189">
        <v>3604933</v>
      </c>
      <c r="AI22" s="194">
        <v>37515</v>
      </c>
      <c r="AJ22" s="189">
        <v>614084</v>
      </c>
      <c r="AK22" s="195">
        <v>7108.6959999999999</v>
      </c>
      <c r="AL22" s="189">
        <v>2576921</v>
      </c>
      <c r="AM22" s="194">
        <v>1412518</v>
      </c>
      <c r="AN22" s="189">
        <v>415317</v>
      </c>
      <c r="AO22" s="194">
        <v>706639</v>
      </c>
      <c r="AP22" s="189">
        <v>159859</v>
      </c>
      <c r="AQ22" s="190">
        <v>2929.9119999999998</v>
      </c>
      <c r="AR22" s="189">
        <v>1385538</v>
      </c>
      <c r="AS22" s="194">
        <v>4752643</v>
      </c>
      <c r="AT22" s="189">
        <v>1159135</v>
      </c>
      <c r="AU22" s="194">
        <v>1922</v>
      </c>
      <c r="AV22" s="189">
        <v>5720</v>
      </c>
      <c r="AW22" s="194">
        <v>278725</v>
      </c>
      <c r="AX22" s="189">
        <v>46899573</v>
      </c>
      <c r="AY22" s="194">
        <v>195105</v>
      </c>
      <c r="AZ22" s="189">
        <v>397612</v>
      </c>
      <c r="BA22" s="194">
        <v>1610</v>
      </c>
      <c r="BB22" s="189">
        <v>46226</v>
      </c>
      <c r="BC22" s="194">
        <v>0</v>
      </c>
      <c r="BD22" s="189">
        <v>0</v>
      </c>
      <c r="BE22" s="194">
        <v>61597</v>
      </c>
      <c r="BF22" s="189">
        <v>373488</v>
      </c>
      <c r="BG22" s="194">
        <v>865126</v>
      </c>
      <c r="BH22" s="189">
        <v>905216</v>
      </c>
      <c r="BI22" s="194">
        <v>10176</v>
      </c>
      <c r="BJ22" s="189">
        <v>10176</v>
      </c>
      <c r="BK22" s="180">
        <v>73556688</v>
      </c>
      <c r="BL22" s="196">
        <v>277871319</v>
      </c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4"/>
      <c r="CR22" s="34"/>
      <c r="CS22" s="34"/>
      <c r="CT22" s="34"/>
    </row>
    <row r="23" spans="1:98" s="7" customFormat="1" ht="15.75" thickBot="1">
      <c r="A23" s="109" t="s">
        <v>121</v>
      </c>
      <c r="B23" s="109" t="s">
        <v>121</v>
      </c>
      <c r="C23" s="110"/>
      <c r="D23" s="110"/>
      <c r="E23" s="110"/>
      <c r="F23" s="110"/>
      <c r="G23" s="110"/>
      <c r="H23" s="110"/>
      <c r="I23" s="110"/>
      <c r="J23" s="111"/>
      <c r="K23" s="110"/>
      <c r="L23" s="109" t="s">
        <v>121</v>
      </c>
      <c r="M23" s="110"/>
      <c r="N23" s="112"/>
      <c r="O23" s="113"/>
      <c r="P23" s="114"/>
      <c r="Q23" s="115"/>
      <c r="R23" s="114"/>
      <c r="S23" s="115"/>
      <c r="T23" s="114"/>
      <c r="U23" s="114"/>
      <c r="V23" s="114"/>
      <c r="W23" s="114"/>
      <c r="X23" s="114"/>
      <c r="Y23" s="114"/>
      <c r="Z23" s="114"/>
      <c r="AA23" s="114"/>
      <c r="AB23" s="116"/>
      <c r="AC23" s="109" t="s">
        <v>121</v>
      </c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09" t="s">
        <v>121</v>
      </c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7"/>
      <c r="BL23" s="118"/>
      <c r="BM23" s="12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</row>
    <row r="24" spans="1:98">
      <c r="A24" s="119" t="s">
        <v>126</v>
      </c>
      <c r="B24" s="119" t="s">
        <v>126</v>
      </c>
      <c r="C24" s="120"/>
      <c r="D24" s="120"/>
      <c r="E24" s="120"/>
      <c r="F24" s="120"/>
      <c r="G24" s="121"/>
      <c r="H24" s="121"/>
      <c r="I24" s="122"/>
      <c r="J24" s="122"/>
      <c r="K24" s="122"/>
      <c r="L24" s="119" t="s">
        <v>126</v>
      </c>
      <c r="M24" s="122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4"/>
      <c r="AC24" s="119" t="s">
        <v>126</v>
      </c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19" t="s">
        <v>126</v>
      </c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4"/>
      <c r="BL24" s="125"/>
    </row>
    <row r="25" spans="1:98">
      <c r="A25" s="126" t="s">
        <v>120</v>
      </c>
      <c r="B25" s="126" t="s">
        <v>120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6" t="s">
        <v>120</v>
      </c>
      <c r="M25" s="128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6" t="s">
        <v>120</v>
      </c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6" t="s">
        <v>120</v>
      </c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9"/>
    </row>
    <row r="26" spans="1:98">
      <c r="A26" s="130" t="s">
        <v>110</v>
      </c>
      <c r="B26" s="130" t="s">
        <v>110</v>
      </c>
      <c r="C26" s="127"/>
      <c r="D26" s="127"/>
      <c r="E26" s="127"/>
      <c r="F26" s="127"/>
      <c r="G26" s="127"/>
      <c r="H26" s="127"/>
      <c r="I26" s="127"/>
      <c r="J26" s="128"/>
      <c r="K26" s="128"/>
      <c r="L26" s="130" t="s">
        <v>110</v>
      </c>
      <c r="M26" s="128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30" t="s">
        <v>110</v>
      </c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30" t="s">
        <v>110</v>
      </c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31"/>
      <c r="BL26" s="131"/>
    </row>
    <row r="27" spans="1:98">
      <c r="A27" s="132" t="s">
        <v>125</v>
      </c>
      <c r="B27" s="132" t="s">
        <v>125</v>
      </c>
      <c r="C27" s="133"/>
      <c r="D27" s="133"/>
      <c r="E27" s="133"/>
      <c r="F27" s="133"/>
      <c r="G27" s="133"/>
      <c r="H27" s="133"/>
      <c r="I27" s="128"/>
      <c r="J27" s="128"/>
      <c r="K27" s="128"/>
      <c r="L27" s="132" t="s">
        <v>125</v>
      </c>
      <c r="M27" s="128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32" t="s">
        <v>125</v>
      </c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32" t="s">
        <v>125</v>
      </c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9"/>
    </row>
    <row r="28" spans="1:98">
      <c r="C28" s="443"/>
      <c r="D28" s="443"/>
      <c r="E28" s="443"/>
      <c r="F28" s="443"/>
      <c r="G28" s="27"/>
      <c r="H28" s="27"/>
      <c r="I28" s="27"/>
      <c r="J28" s="27"/>
      <c r="K28" s="27"/>
      <c r="L28" s="9"/>
      <c r="M28" s="9"/>
      <c r="N28" s="9"/>
      <c r="BK28" s="12"/>
    </row>
    <row r="29" spans="1:98">
      <c r="C29" s="443"/>
      <c r="D29" s="443"/>
      <c r="E29" s="443"/>
      <c r="F29" s="443"/>
      <c r="G29" s="27"/>
      <c r="H29" s="22"/>
      <c r="I29" s="22"/>
      <c r="J29" s="22"/>
      <c r="K29" s="22"/>
      <c r="L29" s="22"/>
      <c r="M29" s="9"/>
      <c r="N29" s="9"/>
      <c r="BM29"/>
      <c r="BN29"/>
      <c r="BO29"/>
      <c r="BP29"/>
    </row>
    <row r="30" spans="1:98">
      <c r="C30" s="27"/>
      <c r="D30" s="27"/>
      <c r="E30" s="27"/>
      <c r="F30" s="27"/>
      <c r="G30" s="27"/>
      <c r="H30" s="21"/>
      <c r="I30" s="21"/>
      <c r="J30" s="21"/>
      <c r="K30" s="21"/>
      <c r="L30" s="21"/>
      <c r="M30" s="9"/>
      <c r="N30" s="9"/>
    </row>
    <row r="31" spans="1:98">
      <c r="C31" s="27"/>
      <c r="D31" s="27"/>
      <c r="E31" s="27"/>
      <c r="F31" s="27"/>
      <c r="G31" s="27"/>
      <c r="H31" s="21"/>
      <c r="I31" s="21"/>
      <c r="J31" s="21"/>
      <c r="K31" s="21"/>
      <c r="L31" s="21"/>
      <c r="M31" s="9"/>
      <c r="N31" s="9"/>
    </row>
    <row r="32" spans="1:98">
      <c r="C32" s="27"/>
      <c r="D32" s="27"/>
      <c r="E32" s="27"/>
      <c r="F32" s="27"/>
      <c r="G32" s="27"/>
      <c r="H32" s="21"/>
      <c r="I32" s="21"/>
      <c r="J32" s="21"/>
      <c r="K32" s="21"/>
      <c r="L32" s="21"/>
      <c r="M32" s="9"/>
      <c r="N32" s="9"/>
    </row>
    <row r="33" spans="3:14">
      <c r="C33" s="27"/>
      <c r="D33" s="27"/>
      <c r="E33" s="27"/>
      <c r="F33" s="27"/>
      <c r="G33" s="27"/>
      <c r="H33" s="21"/>
      <c r="I33" s="21"/>
      <c r="J33" s="21"/>
      <c r="K33" s="22"/>
      <c r="L33" s="21"/>
      <c r="M33" s="9"/>
      <c r="N33" s="9"/>
    </row>
    <row r="34" spans="3:14">
      <c r="C34" s="27"/>
      <c r="D34" s="27"/>
      <c r="E34" s="27"/>
      <c r="F34" s="27"/>
      <c r="G34" s="27"/>
      <c r="H34" s="21"/>
      <c r="I34" s="21"/>
      <c r="J34" s="21"/>
      <c r="K34" s="22"/>
      <c r="L34" s="21"/>
      <c r="M34" s="9"/>
      <c r="N34" s="9"/>
    </row>
    <row r="35" spans="3:14">
      <c r="C35" s="27"/>
      <c r="D35" s="27"/>
      <c r="E35" s="27"/>
      <c r="F35" s="27"/>
      <c r="G35" s="27"/>
      <c r="H35" s="21"/>
      <c r="I35" s="21"/>
      <c r="J35" s="21"/>
      <c r="K35" s="23"/>
      <c r="L35" s="21"/>
      <c r="M35" s="9"/>
      <c r="N35" s="9"/>
    </row>
    <row r="36" spans="3:14">
      <c r="C36" s="27"/>
      <c r="D36" s="27"/>
      <c r="E36" s="27"/>
      <c r="F36" s="27"/>
      <c r="G36" s="27"/>
      <c r="H36" s="21"/>
      <c r="I36" s="21"/>
      <c r="J36" s="21"/>
      <c r="K36" s="21"/>
      <c r="L36" s="21"/>
      <c r="M36" s="9"/>
      <c r="N36" s="9"/>
    </row>
    <row r="37" spans="3:14">
      <c r="C37" s="27"/>
      <c r="D37" s="27"/>
      <c r="E37" s="27"/>
      <c r="F37" s="27"/>
      <c r="G37" s="27"/>
      <c r="H37" s="21"/>
      <c r="I37" s="21"/>
      <c r="J37" s="21"/>
      <c r="K37" s="21"/>
      <c r="L37" s="21"/>
      <c r="M37" s="9"/>
      <c r="N37" s="9"/>
    </row>
    <row r="38" spans="3:14">
      <c r="C38" s="27"/>
      <c r="D38" s="27"/>
      <c r="E38" s="27"/>
      <c r="F38" s="27"/>
      <c r="G38" s="27"/>
      <c r="H38" s="21"/>
      <c r="I38" s="21"/>
      <c r="J38" s="21"/>
      <c r="K38" s="21"/>
      <c r="L38" s="21"/>
      <c r="M38" s="9"/>
      <c r="N38" s="9"/>
    </row>
    <row r="39" spans="3:14">
      <c r="C39" s="27"/>
      <c r="D39" s="27"/>
      <c r="E39" s="27"/>
      <c r="F39" s="27"/>
      <c r="G39" s="27"/>
      <c r="H39" s="21"/>
      <c r="I39" s="21"/>
      <c r="J39" s="21"/>
      <c r="K39" s="21"/>
      <c r="L39" s="21"/>
      <c r="M39" s="9"/>
      <c r="N39" s="9"/>
    </row>
    <row r="40" spans="3:14">
      <c r="C40" s="27"/>
      <c r="D40" s="27"/>
      <c r="E40" s="27"/>
      <c r="F40" s="27"/>
      <c r="G40" s="27"/>
      <c r="H40" s="21"/>
      <c r="I40" s="21"/>
      <c r="J40" s="21"/>
      <c r="K40" s="21"/>
      <c r="L40" s="21"/>
      <c r="M40" s="9"/>
      <c r="N40" s="9"/>
    </row>
    <row r="41" spans="3:14">
      <c r="C41" s="27"/>
      <c r="D41" s="27"/>
      <c r="E41" s="27"/>
      <c r="F41" s="27"/>
      <c r="G41" s="27"/>
      <c r="H41" s="21"/>
      <c r="I41" s="21"/>
      <c r="J41" s="21"/>
      <c r="K41" s="21"/>
      <c r="L41" s="21"/>
      <c r="M41" s="9"/>
      <c r="N41" s="9"/>
    </row>
    <row r="42" spans="3:14">
      <c r="C42" s="27"/>
      <c r="D42" s="27"/>
      <c r="E42" s="27"/>
      <c r="F42" s="27"/>
      <c r="G42" s="27"/>
      <c r="H42" s="21"/>
      <c r="I42" s="21"/>
      <c r="J42" s="21"/>
      <c r="K42" s="21"/>
      <c r="L42" s="21"/>
      <c r="M42" s="27"/>
      <c r="N42" s="9"/>
    </row>
    <row r="43" spans="3:14">
      <c r="C43" s="27"/>
      <c r="D43" s="27"/>
      <c r="E43" s="27"/>
      <c r="F43" s="27"/>
      <c r="G43" s="27"/>
      <c r="H43" s="21"/>
      <c r="I43" s="21"/>
      <c r="J43" s="21"/>
      <c r="K43" s="21"/>
      <c r="L43" s="21"/>
      <c r="M43" s="27"/>
      <c r="N43" s="9"/>
    </row>
    <row r="44" spans="3:14">
      <c r="C44" s="27"/>
      <c r="D44" s="27"/>
      <c r="E44" s="27"/>
      <c r="F44" s="27"/>
      <c r="G44" s="27"/>
      <c r="H44" s="28"/>
      <c r="I44" s="28"/>
      <c r="J44" s="28"/>
      <c r="K44" s="28"/>
      <c r="L44" s="28"/>
      <c r="M44" s="27"/>
      <c r="N44" s="9"/>
    </row>
    <row r="45" spans="3:14">
      <c r="C45" s="27"/>
      <c r="D45" s="27"/>
      <c r="E45" s="27"/>
      <c r="F45" s="27"/>
      <c r="G45" s="27"/>
      <c r="H45" s="29"/>
      <c r="I45" s="29"/>
      <c r="J45" s="29"/>
      <c r="K45" s="29"/>
      <c r="L45" s="29"/>
      <c r="M45" s="27"/>
      <c r="N45" s="9"/>
    </row>
    <row r="46" spans="3:14">
      <c r="C46" s="27"/>
      <c r="D46" s="27"/>
      <c r="E46" s="27"/>
      <c r="F46" s="27"/>
      <c r="G46" s="27"/>
      <c r="H46" s="29"/>
      <c r="I46" s="29"/>
      <c r="J46" s="29"/>
      <c r="K46" s="29"/>
      <c r="L46" s="29"/>
      <c r="M46" s="27"/>
      <c r="N46" s="9"/>
    </row>
    <row r="47" spans="3:14">
      <c r="C47" s="27"/>
      <c r="D47" s="27"/>
      <c r="E47" s="27"/>
      <c r="F47" s="27"/>
      <c r="G47" s="27"/>
      <c r="H47" s="29"/>
      <c r="I47" s="29"/>
      <c r="J47" s="29"/>
      <c r="K47" s="29"/>
      <c r="L47" s="29"/>
      <c r="M47" s="27"/>
      <c r="N47" s="9"/>
    </row>
    <row r="48" spans="3:14">
      <c r="C48" s="27"/>
      <c r="D48" s="27"/>
      <c r="E48" s="27"/>
      <c r="F48" s="27"/>
      <c r="G48" s="27"/>
      <c r="H48" s="29"/>
      <c r="I48" s="29"/>
      <c r="J48" s="29"/>
      <c r="K48" s="29"/>
      <c r="L48" s="29"/>
      <c r="M48" s="27"/>
      <c r="N48" s="9"/>
    </row>
    <row r="49" spans="1:14">
      <c r="C49" s="27"/>
      <c r="D49" s="27"/>
      <c r="E49" s="27"/>
      <c r="F49" s="27"/>
      <c r="G49" s="27"/>
      <c r="H49" s="29"/>
      <c r="I49" s="29"/>
      <c r="J49" s="29"/>
      <c r="K49" s="29"/>
      <c r="L49" s="29"/>
      <c r="M49" s="27"/>
      <c r="N49" s="9"/>
    </row>
    <row r="50" spans="1:14">
      <c r="C50" s="27"/>
      <c r="D50" s="27"/>
      <c r="E50" s="27"/>
      <c r="F50" s="27"/>
      <c r="G50" s="27"/>
      <c r="H50" s="29"/>
      <c r="I50" s="29"/>
      <c r="J50" s="29"/>
      <c r="K50" s="29"/>
      <c r="L50" s="29"/>
      <c r="M50" s="27"/>
      <c r="N50" s="9"/>
    </row>
    <row r="51" spans="1:14">
      <c r="C51" s="27"/>
      <c r="D51" s="27"/>
      <c r="E51" s="27"/>
      <c r="F51" s="27"/>
      <c r="G51" s="27"/>
      <c r="H51" s="29"/>
      <c r="I51" s="29"/>
      <c r="J51" s="29"/>
      <c r="K51" s="29"/>
      <c r="L51" s="29"/>
      <c r="M51" s="27"/>
      <c r="N51" s="9"/>
    </row>
    <row r="52" spans="1:14"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9"/>
    </row>
    <row r="53" spans="1:14"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9"/>
    </row>
    <row r="54" spans="1:14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9"/>
    </row>
    <row r="55" spans="1:14">
      <c r="A55" s="19"/>
      <c r="B55" s="18"/>
      <c r="C55" s="24"/>
      <c r="D55" s="25"/>
      <c r="E55" s="24"/>
      <c r="F55" s="26"/>
    </row>
  </sheetData>
  <mergeCells count="50">
    <mergeCell ref="AY6:AZ6"/>
    <mergeCell ref="BA6:BB6"/>
    <mergeCell ref="BC6:BD6"/>
    <mergeCell ref="BE6:BF6"/>
    <mergeCell ref="BG6:BH6"/>
    <mergeCell ref="BI6:BJ6"/>
    <mergeCell ref="AM6:AN6"/>
    <mergeCell ref="AO6:AP6"/>
    <mergeCell ref="AQ6:AR6"/>
    <mergeCell ref="AS6:AT6"/>
    <mergeCell ref="AU6:AV6"/>
    <mergeCell ref="AW6:AX6"/>
    <mergeCell ref="C29:D29"/>
    <mergeCell ref="E29:F29"/>
    <mergeCell ref="C28:D28"/>
    <mergeCell ref="E28:F28"/>
    <mergeCell ref="AK4:AL4"/>
    <mergeCell ref="AC6:AD6"/>
    <mergeCell ref="AE6:AF6"/>
    <mergeCell ref="AG6:AH6"/>
    <mergeCell ref="AI6:AJ6"/>
    <mergeCell ref="AK6:AL6"/>
    <mergeCell ref="C3:K3"/>
    <mergeCell ref="L3:AB3"/>
    <mergeCell ref="AC3:BK3"/>
    <mergeCell ref="BA4:BB4"/>
    <mergeCell ref="BC4:BD4"/>
    <mergeCell ref="BG4:BH4"/>
    <mergeCell ref="R4:S4"/>
    <mergeCell ref="L4:M4"/>
    <mergeCell ref="AW4:AX4"/>
    <mergeCell ref="BI4:BJ4"/>
    <mergeCell ref="AC4:AD4"/>
    <mergeCell ref="AE4:AF4"/>
    <mergeCell ref="AQ4:AR4"/>
    <mergeCell ref="AS4:AT4"/>
    <mergeCell ref="AG4:AH4"/>
    <mergeCell ref="P4:Q4"/>
    <mergeCell ref="AO4:AP4"/>
    <mergeCell ref="T4:U4"/>
    <mergeCell ref="AU4:AV4"/>
    <mergeCell ref="C4:D4"/>
    <mergeCell ref="E4:F4"/>
    <mergeCell ref="G4:H4"/>
    <mergeCell ref="I4:J4"/>
    <mergeCell ref="BE4:BF4"/>
    <mergeCell ref="AI4:AJ4"/>
    <mergeCell ref="AM4:AN4"/>
    <mergeCell ref="AY4:AZ4"/>
    <mergeCell ref="N4:O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4" manualBreakCount="4">
    <brk id="11" max="26" man="1"/>
    <brk id="28" max="26" man="1"/>
    <brk id="48" max="26" man="1"/>
    <brk id="64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P191"/>
  <sheetViews>
    <sheetView tabSelected="1" zoomScaleSheetLayoutView="70" workbookViewId="0"/>
  </sheetViews>
  <sheetFormatPr defaultRowHeight="15"/>
  <cols>
    <col min="1" max="1" width="21.85546875" customWidth="1"/>
    <col min="2" max="2" width="19.28515625" customWidth="1"/>
    <col min="3" max="3" width="20.42578125" customWidth="1"/>
    <col min="4" max="5" width="24.85546875" customWidth="1"/>
    <col min="6" max="6" width="21.5703125" customWidth="1"/>
    <col min="7" max="7" width="10.42578125" customWidth="1"/>
    <col min="8" max="8" width="10.85546875" customWidth="1"/>
    <col min="9" max="9" width="10" customWidth="1"/>
    <col min="10" max="10" width="12.28515625" customWidth="1"/>
    <col min="11" max="11" width="10.140625" customWidth="1"/>
    <col min="12" max="12" width="11.5703125" bestFit="1" customWidth="1"/>
    <col min="13" max="16" width="11.5703125" customWidth="1"/>
    <col min="17" max="17" width="10.42578125" customWidth="1"/>
    <col min="18" max="18" width="14.140625" customWidth="1"/>
    <col min="19" max="19" width="10.42578125" customWidth="1"/>
    <col min="20" max="20" width="10.5703125" bestFit="1" customWidth="1"/>
    <col min="21" max="21" width="10.85546875" customWidth="1"/>
    <col min="22" max="26" width="11.140625" customWidth="1"/>
    <col min="27" max="27" width="9.5703125" customWidth="1"/>
    <col min="28" max="28" width="13.28515625" customWidth="1"/>
    <col min="29" max="29" width="9.28515625" bestFit="1" customWidth="1"/>
    <col min="30" max="30" width="13.42578125" customWidth="1"/>
    <col min="32" max="36" width="11" customWidth="1"/>
    <col min="38" max="38" width="12.28515625" customWidth="1"/>
    <col min="39" max="39" width="9.28515625" bestFit="1" customWidth="1"/>
    <col min="40" max="40" width="11.7109375" customWidth="1"/>
    <col min="42" max="42" width="12.85546875" customWidth="1"/>
    <col min="43" max="43" width="10.28515625" customWidth="1"/>
    <col min="44" max="46" width="12.28515625" customWidth="1"/>
    <col min="47" max="48" width="13.7109375" customWidth="1"/>
    <col min="49" max="49" width="15.28515625" customWidth="1"/>
    <col min="50" max="51" width="13.140625" customWidth="1"/>
    <col min="63" max="63" width="11.140625" customWidth="1"/>
    <col min="65" max="65" width="10.7109375" customWidth="1"/>
    <col min="67" max="67" width="9.85546875" customWidth="1"/>
    <col min="68" max="68" width="9.28515625" customWidth="1"/>
    <col min="69" max="69" width="10.5703125" customWidth="1"/>
    <col min="70" max="70" width="9.28515625" customWidth="1"/>
    <col min="71" max="71" width="10.7109375" customWidth="1"/>
    <col min="93" max="93" width="17" customWidth="1"/>
    <col min="95" max="95" width="11.5703125" customWidth="1"/>
    <col min="97" max="101" width="11.5703125" customWidth="1"/>
    <col min="103" max="111" width="10" customWidth="1"/>
    <col min="113" max="113" width="11.5703125" customWidth="1"/>
    <col min="115" max="115" width="15.85546875" customWidth="1"/>
    <col min="117" max="121" width="14.5703125" customWidth="1"/>
    <col min="123" max="123" width="11.7109375" customWidth="1"/>
    <col min="125" max="125" width="11.85546875" customWidth="1"/>
    <col min="127" max="127" width="12.85546875" customWidth="1"/>
    <col min="128" max="128" width="10" customWidth="1"/>
    <col min="129" max="131" width="9.42578125" customWidth="1"/>
    <col min="132" max="132" width="16.140625" customWidth="1"/>
    <col min="133" max="133" width="13.5703125" customWidth="1"/>
    <col min="134" max="136" width="11.85546875" customWidth="1"/>
    <col min="137" max="137" width="13" customWidth="1"/>
    <col min="138" max="138" width="13.140625" customWidth="1"/>
    <col min="139" max="141" width="13.28515625" customWidth="1"/>
    <col min="142" max="142" width="12.7109375" customWidth="1"/>
    <col min="143" max="143" width="13.28515625" customWidth="1"/>
    <col min="144" max="144" width="15.42578125" customWidth="1"/>
    <col min="145" max="145" width="0.28515625" style="9" hidden="1" customWidth="1"/>
    <col min="146" max="146" width="9.85546875" style="9" hidden="1" customWidth="1"/>
    <col min="147" max="148" width="12.85546875" style="9" customWidth="1"/>
    <col min="149" max="149" width="12.7109375" style="9" customWidth="1"/>
    <col min="150" max="150" width="13.140625" style="9" customWidth="1"/>
    <col min="151" max="151" width="12.7109375" style="9" customWidth="1"/>
    <col min="152" max="152" width="13.28515625" style="9" customWidth="1"/>
    <col min="153" max="153" width="15.7109375" style="9" customWidth="1"/>
    <col min="154" max="154" width="12.140625" style="9" customWidth="1"/>
    <col min="155" max="155" width="18.5703125" style="9" customWidth="1"/>
    <col min="156" max="16384" width="9.140625" style="9"/>
  </cols>
  <sheetData>
    <row r="1" spans="1:172" ht="17.25">
      <c r="A1" s="197"/>
      <c r="B1" s="198"/>
      <c r="C1" s="198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  <c r="AC1" s="200"/>
      <c r="AD1" s="200"/>
      <c r="AE1" s="200"/>
      <c r="AF1" s="200"/>
      <c r="AG1" s="200"/>
      <c r="AH1" s="200"/>
      <c r="AI1" s="200"/>
      <c r="AJ1" s="200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2"/>
      <c r="EL1" s="202"/>
      <c r="EM1" s="202"/>
      <c r="EN1" s="202"/>
      <c r="EO1" s="203"/>
      <c r="EP1" s="203"/>
      <c r="EQ1" s="203"/>
      <c r="ER1" s="203"/>
      <c r="ES1" s="203"/>
      <c r="ET1" s="203"/>
      <c r="EU1" s="203"/>
      <c r="EV1" s="203"/>
      <c r="EW1" s="203"/>
    </row>
    <row r="2" spans="1:172" ht="17.25">
      <c r="A2" s="471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472"/>
      <c r="BV2" s="472"/>
      <c r="BW2" s="472"/>
      <c r="BX2" s="472"/>
      <c r="BY2" s="472"/>
      <c r="BZ2" s="472"/>
      <c r="CA2" s="472"/>
      <c r="CB2" s="472"/>
      <c r="CC2" s="472"/>
      <c r="CD2" s="47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3"/>
      <c r="EP2" s="203"/>
      <c r="EQ2" s="203"/>
      <c r="ER2" s="203"/>
      <c r="ES2" s="203"/>
      <c r="ET2" s="203"/>
      <c r="EU2" s="203"/>
      <c r="EV2" s="203"/>
      <c r="EW2" s="203"/>
    </row>
    <row r="3" spans="1:172" s="3" customFormat="1" ht="18" thickBot="1">
      <c r="A3" s="204"/>
      <c r="B3" s="205"/>
      <c r="C3" s="205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7"/>
      <c r="EL3" s="207"/>
      <c r="EM3" s="207"/>
      <c r="EN3" s="207"/>
      <c r="EO3" s="208"/>
      <c r="EP3" s="208"/>
      <c r="EQ3" s="208"/>
      <c r="ER3" s="208"/>
      <c r="ES3" s="208"/>
      <c r="ET3" s="208"/>
      <c r="EU3" s="208"/>
      <c r="EV3" s="208"/>
      <c r="EW3" s="208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</row>
    <row r="4" spans="1:172" s="3" customFormat="1" ht="17.25">
      <c r="A4" s="209"/>
      <c r="B4" s="209" t="s">
        <v>60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 t="s">
        <v>60</v>
      </c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 t="s">
        <v>60</v>
      </c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 t="s">
        <v>60</v>
      </c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 t="s">
        <v>60</v>
      </c>
      <c r="CE4" s="210"/>
      <c r="CF4" s="210"/>
      <c r="CG4" s="210"/>
      <c r="CH4" s="211"/>
      <c r="CI4" s="211"/>
      <c r="CJ4" s="211"/>
      <c r="CK4" s="211"/>
      <c r="CL4" s="211"/>
      <c r="CM4" s="211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 t="s">
        <v>60</v>
      </c>
      <c r="CY4" s="210"/>
      <c r="CZ4" s="210"/>
      <c r="DA4" s="210"/>
      <c r="DB4" s="212"/>
      <c r="DC4" s="212"/>
      <c r="DD4" s="212"/>
      <c r="DE4" s="212"/>
      <c r="DF4" s="212"/>
      <c r="DG4" s="212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10" t="s">
        <v>60</v>
      </c>
      <c r="DS4" s="210"/>
      <c r="DT4" s="210"/>
      <c r="DU4" s="210"/>
      <c r="DV4" s="212"/>
      <c r="DW4" s="212"/>
      <c r="DX4" s="212"/>
      <c r="DY4" s="212"/>
      <c r="DZ4" s="212"/>
      <c r="EA4" s="212"/>
      <c r="EB4" s="201"/>
      <c r="EC4" s="201"/>
      <c r="ED4" s="201"/>
      <c r="EE4" s="201"/>
      <c r="EF4" s="201"/>
      <c r="EG4" s="201"/>
      <c r="EH4" s="201"/>
      <c r="EI4" s="201"/>
      <c r="EJ4" s="201"/>
      <c r="EK4" s="202"/>
      <c r="EL4" s="202"/>
      <c r="EM4" s="202"/>
      <c r="EN4" s="202"/>
      <c r="EO4" s="202"/>
      <c r="EP4" s="202"/>
      <c r="EQ4" s="202"/>
      <c r="ER4" s="202"/>
      <c r="ES4" s="203"/>
      <c r="ET4" s="203"/>
      <c r="EU4" s="203"/>
      <c r="EV4" s="203"/>
      <c r="EW4" s="203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</row>
    <row r="5" spans="1:172" s="3" customFormat="1" ht="17.25" customHeight="1">
      <c r="A5" s="473" t="s">
        <v>107</v>
      </c>
      <c r="B5" s="474"/>
      <c r="C5" s="474"/>
      <c r="D5" s="474"/>
      <c r="E5" s="474"/>
      <c r="F5" s="474"/>
      <c r="G5" s="475"/>
      <c r="H5" s="475"/>
      <c r="I5" s="475"/>
      <c r="J5" s="475"/>
      <c r="K5" s="475"/>
      <c r="L5" s="475"/>
      <c r="M5" s="213"/>
      <c r="N5" s="213"/>
      <c r="O5" s="213"/>
      <c r="P5" s="213"/>
      <c r="Q5" s="475" t="s">
        <v>107</v>
      </c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213"/>
      <c r="AH5" s="213"/>
      <c r="AI5" s="213"/>
      <c r="AJ5" s="213"/>
      <c r="AK5" s="475" t="s">
        <v>107</v>
      </c>
      <c r="AL5" s="475"/>
      <c r="AM5" s="475"/>
      <c r="AN5" s="475"/>
      <c r="AO5" s="475"/>
      <c r="AP5" s="475"/>
      <c r="AQ5" s="475"/>
      <c r="AR5" s="475"/>
      <c r="AS5" s="475"/>
      <c r="AT5" s="475"/>
      <c r="AU5" s="475"/>
      <c r="AV5" s="475"/>
      <c r="AW5" s="475"/>
      <c r="AX5" s="475"/>
      <c r="AY5" s="475"/>
      <c r="AZ5" s="475"/>
      <c r="BA5" s="475"/>
      <c r="BB5" s="475"/>
      <c r="BC5" s="475"/>
      <c r="BD5" s="475"/>
      <c r="BE5" s="214"/>
      <c r="BF5" s="214"/>
      <c r="BG5" s="214"/>
      <c r="BH5" s="214"/>
      <c r="BI5" s="214"/>
      <c r="BJ5" s="475" t="s">
        <v>107</v>
      </c>
      <c r="BK5" s="475"/>
      <c r="BL5" s="475"/>
      <c r="BM5" s="475"/>
      <c r="BN5" s="475"/>
      <c r="BO5" s="475"/>
      <c r="BP5" s="475"/>
      <c r="BQ5" s="475"/>
      <c r="BR5" s="475"/>
      <c r="BS5" s="475"/>
      <c r="BT5" s="475"/>
      <c r="BU5" s="475"/>
      <c r="BV5" s="475"/>
      <c r="BW5" s="475"/>
      <c r="BX5" s="475"/>
      <c r="BY5" s="475"/>
      <c r="BZ5" s="213"/>
      <c r="CA5" s="213"/>
      <c r="CB5" s="213"/>
      <c r="CC5" s="213"/>
      <c r="CD5" s="475" t="s">
        <v>107</v>
      </c>
      <c r="CE5" s="475"/>
      <c r="CF5" s="475"/>
      <c r="CG5" s="475"/>
      <c r="CH5" s="475"/>
      <c r="CI5" s="475"/>
      <c r="CJ5" s="475"/>
      <c r="CK5" s="475"/>
      <c r="CL5" s="475"/>
      <c r="CM5" s="475"/>
      <c r="CN5" s="475"/>
      <c r="CO5" s="475"/>
      <c r="CP5" s="475"/>
      <c r="CQ5" s="475"/>
      <c r="CR5" s="475"/>
      <c r="CS5" s="475"/>
      <c r="CT5" s="213"/>
      <c r="CU5" s="213"/>
      <c r="CV5" s="213"/>
      <c r="CW5" s="213"/>
      <c r="CX5" s="475" t="s">
        <v>107</v>
      </c>
      <c r="CY5" s="475"/>
      <c r="CZ5" s="475"/>
      <c r="DA5" s="475"/>
      <c r="DB5" s="475"/>
      <c r="DC5" s="475"/>
      <c r="DD5" s="475"/>
      <c r="DE5" s="475"/>
      <c r="DF5" s="475"/>
      <c r="DG5" s="475"/>
      <c r="DH5" s="475"/>
      <c r="DI5" s="475"/>
      <c r="DJ5" s="475"/>
      <c r="DK5" s="475"/>
      <c r="DL5" s="475"/>
      <c r="DM5" s="475"/>
      <c r="DN5" s="213"/>
      <c r="DO5" s="213"/>
      <c r="DP5" s="213"/>
      <c r="DQ5" s="213"/>
      <c r="DR5" s="215" t="s">
        <v>107</v>
      </c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475"/>
      <c r="EM5" s="475"/>
      <c r="EN5" s="475"/>
      <c r="EO5" s="475"/>
      <c r="EP5" s="475"/>
      <c r="EQ5" s="213"/>
      <c r="ER5" s="213"/>
      <c r="ES5" s="214"/>
      <c r="ET5" s="214"/>
      <c r="EU5" s="214"/>
      <c r="EV5" s="214"/>
      <c r="EW5" s="214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</row>
    <row r="6" spans="1:172" s="3" customFormat="1" ht="18.75">
      <c r="A6" s="216"/>
      <c r="B6" s="217"/>
      <c r="C6" s="218"/>
      <c r="D6" s="219"/>
      <c r="E6" s="219"/>
      <c r="F6" s="220"/>
      <c r="G6" s="221"/>
      <c r="H6" s="221"/>
      <c r="I6" s="221"/>
      <c r="J6" s="221"/>
      <c r="K6" s="221"/>
      <c r="L6" s="221"/>
      <c r="M6" s="221"/>
      <c r="N6" s="221"/>
      <c r="O6" s="222"/>
      <c r="P6" s="222"/>
      <c r="Q6" s="221"/>
      <c r="R6" s="221"/>
      <c r="S6" s="221"/>
      <c r="T6" s="221"/>
      <c r="U6" s="221"/>
      <c r="V6" s="221"/>
      <c r="W6" s="221"/>
      <c r="X6" s="221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3"/>
      <c r="AX6" s="224"/>
      <c r="AY6" s="224"/>
      <c r="AZ6" s="225" t="s">
        <v>115</v>
      </c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5"/>
      <c r="EC6" s="226"/>
      <c r="ED6" s="226"/>
      <c r="EE6" s="226"/>
      <c r="EF6" s="227"/>
      <c r="EG6" s="225"/>
      <c r="EH6" s="226" t="s">
        <v>123</v>
      </c>
      <c r="EI6" s="226"/>
      <c r="EJ6" s="226"/>
      <c r="EK6" s="227"/>
      <c r="EL6" s="228"/>
      <c r="EM6" s="229"/>
      <c r="EN6" s="219"/>
      <c r="EO6" s="230"/>
      <c r="EP6" s="230"/>
      <c r="EQ6" s="230"/>
      <c r="ER6" s="231"/>
      <c r="ES6" s="468" t="s">
        <v>124</v>
      </c>
      <c r="ET6" s="469"/>
      <c r="EU6" s="469"/>
      <c r="EV6" s="469"/>
      <c r="EW6" s="470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</row>
    <row r="7" spans="1:172" ht="19.5" customHeight="1">
      <c r="A7" s="232" t="s">
        <v>101</v>
      </c>
      <c r="B7" s="483" t="s">
        <v>6</v>
      </c>
      <c r="C7" s="484"/>
      <c r="D7" s="484"/>
      <c r="E7" s="484"/>
      <c r="F7" s="485"/>
      <c r="G7" s="233" t="s">
        <v>105</v>
      </c>
      <c r="H7" s="234"/>
      <c r="I7" s="234"/>
      <c r="J7" s="234"/>
      <c r="K7" s="234"/>
      <c r="L7" s="234"/>
      <c r="M7" s="234"/>
      <c r="N7" s="234"/>
      <c r="O7" s="203"/>
      <c r="P7" s="203"/>
      <c r="Q7" s="234"/>
      <c r="R7" s="234"/>
      <c r="S7" s="234"/>
      <c r="T7" s="234"/>
      <c r="U7" s="234"/>
      <c r="V7" s="234"/>
      <c r="W7" s="234"/>
      <c r="X7" s="235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36"/>
      <c r="BA7" s="203"/>
      <c r="BB7" s="203"/>
      <c r="BC7" s="203"/>
      <c r="BD7" s="203"/>
      <c r="BE7" s="203"/>
      <c r="BF7" s="203"/>
      <c r="BG7" s="203"/>
      <c r="BH7" s="203"/>
      <c r="BI7" s="203"/>
      <c r="BJ7" s="464"/>
      <c r="BK7" s="464"/>
      <c r="BL7" s="237"/>
      <c r="BM7" s="237"/>
      <c r="BN7" s="237"/>
      <c r="BO7" s="237"/>
      <c r="BP7" s="237"/>
      <c r="BQ7" s="237"/>
      <c r="BR7" s="237"/>
      <c r="BS7" s="237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38"/>
      <c r="CO7" s="230"/>
      <c r="CP7" s="230"/>
      <c r="CQ7" s="230"/>
      <c r="CR7" s="230"/>
      <c r="CS7" s="230"/>
      <c r="CT7" s="230"/>
      <c r="CU7" s="230"/>
      <c r="CV7" s="230"/>
      <c r="CW7" s="231"/>
      <c r="CX7" s="238"/>
      <c r="CY7" s="230"/>
      <c r="CZ7" s="230"/>
      <c r="DA7" s="230"/>
      <c r="DB7" s="230"/>
      <c r="DC7" s="230"/>
      <c r="DD7" s="230"/>
      <c r="DE7" s="230"/>
      <c r="DF7" s="230"/>
      <c r="DG7" s="231"/>
      <c r="DH7" s="239"/>
      <c r="DI7" s="218"/>
      <c r="DJ7" s="218"/>
      <c r="DK7" s="218"/>
      <c r="DL7" s="218"/>
      <c r="DM7" s="218"/>
      <c r="DN7" s="218"/>
      <c r="DO7" s="218"/>
      <c r="DP7" s="218"/>
      <c r="DQ7" s="240"/>
      <c r="DR7" s="239"/>
      <c r="DS7" s="241"/>
      <c r="DT7" s="241"/>
      <c r="DU7" s="241"/>
      <c r="DV7" s="241"/>
      <c r="DW7" s="241"/>
      <c r="DX7" s="241"/>
      <c r="DY7" s="241"/>
      <c r="DZ7" s="241"/>
      <c r="EA7" s="242"/>
      <c r="EB7" s="243"/>
      <c r="EC7" s="241"/>
      <c r="ED7" s="241"/>
      <c r="EE7" s="241"/>
      <c r="EF7" s="242"/>
      <c r="EG7" s="243"/>
      <c r="EH7" s="241"/>
      <c r="EI7" s="241"/>
      <c r="EJ7" s="241"/>
      <c r="EK7" s="242"/>
      <c r="EL7" s="476" t="s">
        <v>116</v>
      </c>
      <c r="EM7" s="478" t="s">
        <v>116</v>
      </c>
      <c r="EN7" s="478" t="s">
        <v>116</v>
      </c>
      <c r="EO7" s="234"/>
      <c r="EP7" s="234"/>
      <c r="EQ7" s="478" t="s">
        <v>116</v>
      </c>
      <c r="ER7" s="478" t="s">
        <v>116</v>
      </c>
      <c r="ES7" s="244"/>
      <c r="ET7" s="245"/>
      <c r="EU7" s="245"/>
      <c r="EV7" s="245"/>
      <c r="EW7" s="246"/>
    </row>
    <row r="8" spans="1:172" s="3" customFormat="1" ht="18" customHeight="1">
      <c r="A8" s="247"/>
      <c r="B8" s="449" t="s">
        <v>39</v>
      </c>
      <c r="C8" s="450"/>
      <c r="D8" s="450"/>
      <c r="E8" s="450"/>
      <c r="F8" s="451"/>
      <c r="G8" s="449" t="s">
        <v>32</v>
      </c>
      <c r="H8" s="450"/>
      <c r="I8" s="450"/>
      <c r="J8" s="450"/>
      <c r="K8" s="450"/>
      <c r="L8" s="450"/>
      <c r="M8" s="450"/>
      <c r="N8" s="450"/>
      <c r="O8" s="450"/>
      <c r="P8" s="451"/>
      <c r="Q8" s="449" t="s">
        <v>33</v>
      </c>
      <c r="R8" s="450"/>
      <c r="S8" s="450"/>
      <c r="T8" s="450"/>
      <c r="U8" s="450"/>
      <c r="V8" s="450"/>
      <c r="W8" s="450"/>
      <c r="X8" s="450"/>
      <c r="Y8" s="450"/>
      <c r="Z8" s="451"/>
      <c r="AA8" s="446" t="s">
        <v>34</v>
      </c>
      <c r="AB8" s="447"/>
      <c r="AC8" s="447"/>
      <c r="AD8" s="447"/>
      <c r="AE8" s="447"/>
      <c r="AF8" s="447"/>
      <c r="AG8" s="447"/>
      <c r="AH8" s="447"/>
      <c r="AI8" s="447"/>
      <c r="AJ8" s="448"/>
      <c r="AK8" s="446" t="s">
        <v>35</v>
      </c>
      <c r="AL8" s="447"/>
      <c r="AM8" s="447"/>
      <c r="AN8" s="447"/>
      <c r="AO8" s="447"/>
      <c r="AP8" s="447"/>
      <c r="AQ8" s="447"/>
      <c r="AR8" s="447"/>
      <c r="AS8" s="447"/>
      <c r="AT8" s="448"/>
      <c r="AU8" s="446" t="s">
        <v>41</v>
      </c>
      <c r="AV8" s="447"/>
      <c r="AW8" s="447"/>
      <c r="AX8" s="447"/>
      <c r="AY8" s="448"/>
      <c r="AZ8" s="446" t="s">
        <v>36</v>
      </c>
      <c r="BA8" s="447"/>
      <c r="BB8" s="447"/>
      <c r="BC8" s="447"/>
      <c r="BD8" s="447"/>
      <c r="BE8" s="447"/>
      <c r="BF8" s="447"/>
      <c r="BG8" s="447"/>
      <c r="BH8" s="447"/>
      <c r="BI8" s="448"/>
      <c r="BJ8" s="446" t="s">
        <v>37</v>
      </c>
      <c r="BK8" s="447"/>
      <c r="BL8" s="447"/>
      <c r="BM8" s="447"/>
      <c r="BN8" s="447"/>
      <c r="BO8" s="447"/>
      <c r="BP8" s="447"/>
      <c r="BQ8" s="447"/>
      <c r="BR8" s="447"/>
      <c r="BS8" s="448"/>
      <c r="BT8" s="446" t="s">
        <v>7</v>
      </c>
      <c r="BU8" s="447"/>
      <c r="BV8" s="447"/>
      <c r="BW8" s="447"/>
      <c r="BX8" s="447"/>
      <c r="BY8" s="447"/>
      <c r="BZ8" s="447"/>
      <c r="CA8" s="447"/>
      <c r="CB8" s="447"/>
      <c r="CC8" s="448"/>
      <c r="CD8" s="456" t="s">
        <v>8</v>
      </c>
      <c r="CE8" s="457"/>
      <c r="CF8" s="457"/>
      <c r="CG8" s="457"/>
      <c r="CH8" s="457"/>
      <c r="CI8" s="457"/>
      <c r="CJ8" s="457"/>
      <c r="CK8" s="457"/>
      <c r="CL8" s="457"/>
      <c r="CM8" s="458"/>
      <c r="CN8" s="472" t="s">
        <v>9</v>
      </c>
      <c r="CO8" s="472"/>
      <c r="CP8" s="472"/>
      <c r="CQ8" s="472"/>
      <c r="CR8" s="472"/>
      <c r="CS8" s="472"/>
      <c r="CT8" s="472"/>
      <c r="CU8" s="472"/>
      <c r="CV8" s="248"/>
      <c r="CW8" s="248"/>
      <c r="CX8" s="446" t="s">
        <v>104</v>
      </c>
      <c r="CY8" s="447"/>
      <c r="CZ8" s="447"/>
      <c r="DA8" s="447"/>
      <c r="DB8" s="447"/>
      <c r="DC8" s="447"/>
      <c r="DD8" s="447"/>
      <c r="DE8" s="447"/>
      <c r="DF8" s="248"/>
      <c r="DG8" s="248"/>
      <c r="DH8" s="446" t="s">
        <v>11</v>
      </c>
      <c r="DI8" s="447"/>
      <c r="DJ8" s="447"/>
      <c r="DK8" s="447"/>
      <c r="DL8" s="447"/>
      <c r="DM8" s="447"/>
      <c r="DN8" s="447"/>
      <c r="DO8" s="447"/>
      <c r="DP8" s="447"/>
      <c r="DQ8" s="448"/>
      <c r="DR8" s="456" t="s">
        <v>103</v>
      </c>
      <c r="DS8" s="457"/>
      <c r="DT8" s="457"/>
      <c r="DU8" s="457"/>
      <c r="DV8" s="457"/>
      <c r="DW8" s="457"/>
      <c r="DX8" s="457"/>
      <c r="DY8" s="457"/>
      <c r="DZ8" s="457"/>
      <c r="EA8" s="458"/>
      <c r="EB8" s="465" t="s">
        <v>106</v>
      </c>
      <c r="EC8" s="466"/>
      <c r="ED8" s="466"/>
      <c r="EE8" s="466"/>
      <c r="EF8" s="467"/>
      <c r="EG8" s="249" t="s">
        <v>42</v>
      </c>
      <c r="EH8" s="250" t="s">
        <v>42</v>
      </c>
      <c r="EI8" s="250" t="s">
        <v>42</v>
      </c>
      <c r="EJ8" s="250" t="s">
        <v>42</v>
      </c>
      <c r="EK8" s="250" t="s">
        <v>42</v>
      </c>
      <c r="EL8" s="477"/>
      <c r="EM8" s="479"/>
      <c r="EN8" s="479"/>
      <c r="EO8" s="230"/>
      <c r="EP8" s="230"/>
      <c r="EQ8" s="479"/>
      <c r="ER8" s="479"/>
      <c r="ES8" s="251" t="s">
        <v>42</v>
      </c>
      <c r="ET8" s="252" t="s">
        <v>42</v>
      </c>
      <c r="EU8" s="252" t="s">
        <v>42</v>
      </c>
      <c r="EV8" s="252" t="s">
        <v>139</v>
      </c>
      <c r="EW8" s="252" t="s">
        <v>42</v>
      </c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</row>
    <row r="9" spans="1:172" ht="18.75">
      <c r="A9" s="232"/>
      <c r="B9" s="248"/>
      <c r="C9" s="248"/>
      <c r="D9" s="248"/>
      <c r="E9" s="248"/>
      <c r="F9" s="253"/>
      <c r="G9" s="459" t="s">
        <v>40</v>
      </c>
      <c r="H9" s="452"/>
      <c r="I9" s="452" t="s">
        <v>40</v>
      </c>
      <c r="J9" s="452"/>
      <c r="K9" s="452" t="s">
        <v>40</v>
      </c>
      <c r="L9" s="452"/>
      <c r="M9" s="452" t="s">
        <v>40</v>
      </c>
      <c r="N9" s="452"/>
      <c r="O9" s="452" t="s">
        <v>40</v>
      </c>
      <c r="P9" s="453"/>
      <c r="Q9" s="459" t="s">
        <v>40</v>
      </c>
      <c r="R9" s="452"/>
      <c r="S9" s="452" t="s">
        <v>40</v>
      </c>
      <c r="T9" s="452"/>
      <c r="U9" s="452" t="s">
        <v>40</v>
      </c>
      <c r="V9" s="452"/>
      <c r="W9" s="452" t="s">
        <v>40</v>
      </c>
      <c r="X9" s="452"/>
      <c r="Y9" s="452" t="s">
        <v>40</v>
      </c>
      <c r="Z9" s="453"/>
      <c r="AA9" s="459" t="s">
        <v>40</v>
      </c>
      <c r="AB9" s="452"/>
      <c r="AC9" s="452" t="s">
        <v>40</v>
      </c>
      <c r="AD9" s="452"/>
      <c r="AE9" s="452" t="s">
        <v>40</v>
      </c>
      <c r="AF9" s="452"/>
      <c r="AG9" s="452" t="s">
        <v>40</v>
      </c>
      <c r="AH9" s="452"/>
      <c r="AI9" s="452" t="s">
        <v>40</v>
      </c>
      <c r="AJ9" s="453"/>
      <c r="AK9" s="452" t="s">
        <v>40</v>
      </c>
      <c r="AL9" s="452"/>
      <c r="AM9" s="452" t="s">
        <v>40</v>
      </c>
      <c r="AN9" s="452"/>
      <c r="AO9" s="452" t="s">
        <v>40</v>
      </c>
      <c r="AP9" s="452"/>
      <c r="AQ9" s="452" t="s">
        <v>40</v>
      </c>
      <c r="AR9" s="452"/>
      <c r="AS9" s="464" t="s">
        <v>40</v>
      </c>
      <c r="AT9" s="464"/>
      <c r="AU9" s="480" t="s">
        <v>48</v>
      </c>
      <c r="AV9" s="481"/>
      <c r="AW9" s="481"/>
      <c r="AX9" s="481"/>
      <c r="AY9" s="482"/>
      <c r="AZ9" s="459" t="s">
        <v>40</v>
      </c>
      <c r="BA9" s="452"/>
      <c r="BB9" s="452" t="s">
        <v>40</v>
      </c>
      <c r="BC9" s="452"/>
      <c r="BD9" s="452" t="s">
        <v>40</v>
      </c>
      <c r="BE9" s="452"/>
      <c r="BF9" s="452" t="s">
        <v>40</v>
      </c>
      <c r="BG9" s="452"/>
      <c r="BH9" s="452" t="s">
        <v>40</v>
      </c>
      <c r="BI9" s="453"/>
      <c r="BJ9" s="459" t="s">
        <v>40</v>
      </c>
      <c r="BK9" s="452"/>
      <c r="BL9" s="452" t="s">
        <v>40</v>
      </c>
      <c r="BM9" s="452"/>
      <c r="BN9" s="452" t="s">
        <v>40</v>
      </c>
      <c r="BO9" s="452"/>
      <c r="BP9" s="452" t="s">
        <v>40</v>
      </c>
      <c r="BQ9" s="452"/>
      <c r="BR9" s="452" t="s">
        <v>40</v>
      </c>
      <c r="BS9" s="453"/>
      <c r="BT9" s="459" t="s">
        <v>40</v>
      </c>
      <c r="BU9" s="452"/>
      <c r="BV9" s="452" t="s">
        <v>40</v>
      </c>
      <c r="BW9" s="452"/>
      <c r="BX9" s="452" t="s">
        <v>40</v>
      </c>
      <c r="BY9" s="452"/>
      <c r="BZ9" s="452" t="s">
        <v>40</v>
      </c>
      <c r="CA9" s="452"/>
      <c r="CB9" s="452" t="s">
        <v>40</v>
      </c>
      <c r="CC9" s="453"/>
      <c r="CD9" s="459" t="s">
        <v>40</v>
      </c>
      <c r="CE9" s="452"/>
      <c r="CF9" s="452" t="s">
        <v>40</v>
      </c>
      <c r="CG9" s="452"/>
      <c r="CH9" s="452" t="s">
        <v>40</v>
      </c>
      <c r="CI9" s="452"/>
      <c r="CJ9" s="452" t="s">
        <v>40</v>
      </c>
      <c r="CK9" s="452"/>
      <c r="CL9" s="452" t="s">
        <v>40</v>
      </c>
      <c r="CM9" s="453"/>
      <c r="CN9" s="459" t="s">
        <v>40</v>
      </c>
      <c r="CO9" s="452"/>
      <c r="CP9" s="452" t="s">
        <v>40</v>
      </c>
      <c r="CQ9" s="452"/>
      <c r="CR9" s="452" t="s">
        <v>40</v>
      </c>
      <c r="CS9" s="452"/>
      <c r="CT9" s="452" t="s">
        <v>40</v>
      </c>
      <c r="CU9" s="452"/>
      <c r="CV9" s="452" t="s">
        <v>40</v>
      </c>
      <c r="CW9" s="453"/>
      <c r="CX9" s="459" t="s">
        <v>40</v>
      </c>
      <c r="CY9" s="452"/>
      <c r="CZ9" s="452" t="s">
        <v>40</v>
      </c>
      <c r="DA9" s="452"/>
      <c r="DB9" s="452" t="s">
        <v>40</v>
      </c>
      <c r="DC9" s="452"/>
      <c r="DD9" s="452" t="s">
        <v>40</v>
      </c>
      <c r="DE9" s="452"/>
      <c r="DF9" s="452" t="s">
        <v>40</v>
      </c>
      <c r="DG9" s="453"/>
      <c r="DH9" s="459" t="s">
        <v>40</v>
      </c>
      <c r="DI9" s="452"/>
      <c r="DJ9" s="452" t="s">
        <v>40</v>
      </c>
      <c r="DK9" s="452"/>
      <c r="DL9" s="452" t="s">
        <v>40</v>
      </c>
      <c r="DM9" s="452"/>
      <c r="DN9" s="452" t="s">
        <v>40</v>
      </c>
      <c r="DO9" s="452"/>
      <c r="DP9" s="452" t="s">
        <v>40</v>
      </c>
      <c r="DQ9" s="453"/>
      <c r="DR9" s="459" t="s">
        <v>135</v>
      </c>
      <c r="DS9" s="452"/>
      <c r="DT9" s="452" t="s">
        <v>40</v>
      </c>
      <c r="DU9" s="452"/>
      <c r="DV9" s="452" t="s">
        <v>40</v>
      </c>
      <c r="DW9" s="452"/>
      <c r="DX9" s="452" t="s">
        <v>40</v>
      </c>
      <c r="DY9" s="452"/>
      <c r="DZ9" s="452" t="s">
        <v>40</v>
      </c>
      <c r="EA9" s="453"/>
      <c r="EB9" s="254" t="s">
        <v>39</v>
      </c>
      <c r="EC9" s="254" t="s">
        <v>39</v>
      </c>
      <c r="ED9" s="254" t="s">
        <v>39</v>
      </c>
      <c r="EE9" s="254" t="s">
        <v>39</v>
      </c>
      <c r="EF9" s="255" t="s">
        <v>39</v>
      </c>
      <c r="EG9" s="256" t="s">
        <v>39</v>
      </c>
      <c r="EH9" s="257" t="s">
        <v>39</v>
      </c>
      <c r="EI9" s="257" t="s">
        <v>39</v>
      </c>
      <c r="EJ9" s="257" t="s">
        <v>39</v>
      </c>
      <c r="EK9" s="257" t="s">
        <v>39</v>
      </c>
      <c r="EL9" s="258" t="s">
        <v>39</v>
      </c>
      <c r="EM9" s="259" t="s">
        <v>39</v>
      </c>
      <c r="EN9" s="259" t="s">
        <v>39</v>
      </c>
      <c r="EO9" s="203"/>
      <c r="EP9" s="203"/>
      <c r="EQ9" s="259" t="s">
        <v>39</v>
      </c>
      <c r="ER9" s="259" t="s">
        <v>39</v>
      </c>
      <c r="ES9" s="260" t="s">
        <v>39</v>
      </c>
      <c r="ET9" s="261" t="s">
        <v>39</v>
      </c>
      <c r="EU9" s="261" t="s">
        <v>39</v>
      </c>
      <c r="EV9" s="261" t="s">
        <v>39</v>
      </c>
      <c r="EW9" s="261" t="s">
        <v>39</v>
      </c>
    </row>
    <row r="10" spans="1:172" s="3" customFormat="1" ht="15.75">
      <c r="A10" s="262"/>
      <c r="B10" s="263"/>
      <c r="C10" s="263"/>
      <c r="D10" s="264"/>
      <c r="E10" s="264"/>
      <c r="F10" s="264"/>
      <c r="G10" s="265" t="s">
        <v>43</v>
      </c>
      <c r="H10" s="266" t="s">
        <v>49</v>
      </c>
      <c r="I10" s="266" t="s">
        <v>43</v>
      </c>
      <c r="J10" s="266" t="s">
        <v>49</v>
      </c>
      <c r="K10" s="266" t="s">
        <v>43</v>
      </c>
      <c r="L10" s="266" t="s">
        <v>49</v>
      </c>
      <c r="M10" s="266" t="s">
        <v>43</v>
      </c>
      <c r="N10" s="266" t="s">
        <v>49</v>
      </c>
      <c r="O10" s="266" t="s">
        <v>43</v>
      </c>
      <c r="P10" s="267" t="s">
        <v>49</v>
      </c>
      <c r="Q10" s="265" t="s">
        <v>43</v>
      </c>
      <c r="R10" s="266" t="s">
        <v>49</v>
      </c>
      <c r="S10" s="266" t="s">
        <v>43</v>
      </c>
      <c r="T10" s="266" t="s">
        <v>49</v>
      </c>
      <c r="U10" s="266" t="s">
        <v>43</v>
      </c>
      <c r="V10" s="266" t="s">
        <v>49</v>
      </c>
      <c r="W10" s="266" t="s">
        <v>43</v>
      </c>
      <c r="X10" s="266" t="s">
        <v>49</v>
      </c>
      <c r="Y10" s="266" t="s">
        <v>43</v>
      </c>
      <c r="Z10" s="267" t="s">
        <v>49</v>
      </c>
      <c r="AA10" s="265" t="s">
        <v>43</v>
      </c>
      <c r="AB10" s="266" t="s">
        <v>49</v>
      </c>
      <c r="AC10" s="266" t="s">
        <v>43</v>
      </c>
      <c r="AD10" s="266" t="s">
        <v>49</v>
      </c>
      <c r="AE10" s="266" t="s">
        <v>43</v>
      </c>
      <c r="AF10" s="266" t="s">
        <v>49</v>
      </c>
      <c r="AG10" s="266" t="s">
        <v>43</v>
      </c>
      <c r="AH10" s="266" t="s">
        <v>49</v>
      </c>
      <c r="AI10" s="266" t="s">
        <v>43</v>
      </c>
      <c r="AJ10" s="267" t="s">
        <v>49</v>
      </c>
      <c r="AK10" s="266" t="s">
        <v>43</v>
      </c>
      <c r="AL10" s="266" t="s">
        <v>49</v>
      </c>
      <c r="AM10" s="266" t="s">
        <v>43</v>
      </c>
      <c r="AN10" s="266" t="s">
        <v>49</v>
      </c>
      <c r="AO10" s="266" t="s">
        <v>43</v>
      </c>
      <c r="AP10" s="266" t="s">
        <v>49</v>
      </c>
      <c r="AQ10" s="266" t="s">
        <v>43</v>
      </c>
      <c r="AR10" s="266" t="s">
        <v>49</v>
      </c>
      <c r="AS10" s="266" t="s">
        <v>43</v>
      </c>
      <c r="AT10" s="266" t="s">
        <v>49</v>
      </c>
      <c r="AU10" s="268"/>
      <c r="AV10" s="269"/>
      <c r="AW10" s="269"/>
      <c r="AX10" s="269"/>
      <c r="AY10" s="270"/>
      <c r="AZ10" s="265" t="s">
        <v>43</v>
      </c>
      <c r="BA10" s="266" t="s">
        <v>49</v>
      </c>
      <c r="BB10" s="266" t="s">
        <v>43</v>
      </c>
      <c r="BC10" s="266" t="s">
        <v>49</v>
      </c>
      <c r="BD10" s="266" t="s">
        <v>43</v>
      </c>
      <c r="BE10" s="266" t="s">
        <v>49</v>
      </c>
      <c r="BF10" s="266" t="s">
        <v>43</v>
      </c>
      <c r="BG10" s="266" t="s">
        <v>49</v>
      </c>
      <c r="BH10" s="266" t="s">
        <v>43</v>
      </c>
      <c r="BI10" s="267" t="s">
        <v>49</v>
      </c>
      <c r="BJ10" s="265" t="s">
        <v>43</v>
      </c>
      <c r="BK10" s="266" t="s">
        <v>49</v>
      </c>
      <c r="BL10" s="266" t="s">
        <v>43</v>
      </c>
      <c r="BM10" s="266" t="s">
        <v>49</v>
      </c>
      <c r="BN10" s="266" t="s">
        <v>43</v>
      </c>
      <c r="BO10" s="266" t="s">
        <v>49</v>
      </c>
      <c r="BP10" s="266" t="s">
        <v>43</v>
      </c>
      <c r="BQ10" s="266" t="s">
        <v>49</v>
      </c>
      <c r="BR10" s="266" t="s">
        <v>43</v>
      </c>
      <c r="BS10" s="267" t="s">
        <v>49</v>
      </c>
      <c r="BT10" s="265" t="s">
        <v>43</v>
      </c>
      <c r="BU10" s="266" t="s">
        <v>49</v>
      </c>
      <c r="BV10" s="266" t="s">
        <v>43</v>
      </c>
      <c r="BW10" s="266" t="s">
        <v>49</v>
      </c>
      <c r="BX10" s="266" t="s">
        <v>43</v>
      </c>
      <c r="BY10" s="266" t="s">
        <v>49</v>
      </c>
      <c r="BZ10" s="266" t="s">
        <v>43</v>
      </c>
      <c r="CA10" s="266" t="s">
        <v>49</v>
      </c>
      <c r="CB10" s="266" t="s">
        <v>43</v>
      </c>
      <c r="CC10" s="267" t="s">
        <v>49</v>
      </c>
      <c r="CD10" s="265" t="s">
        <v>43</v>
      </c>
      <c r="CE10" s="266" t="s">
        <v>49</v>
      </c>
      <c r="CF10" s="266" t="s">
        <v>43</v>
      </c>
      <c r="CG10" s="266" t="s">
        <v>49</v>
      </c>
      <c r="CH10" s="266" t="s">
        <v>43</v>
      </c>
      <c r="CI10" s="266" t="s">
        <v>49</v>
      </c>
      <c r="CJ10" s="266" t="s">
        <v>43</v>
      </c>
      <c r="CK10" s="266" t="s">
        <v>49</v>
      </c>
      <c r="CL10" s="266" t="s">
        <v>43</v>
      </c>
      <c r="CM10" s="267" t="s">
        <v>49</v>
      </c>
      <c r="CN10" s="265" t="s">
        <v>43</v>
      </c>
      <c r="CO10" s="266" t="s">
        <v>49</v>
      </c>
      <c r="CP10" s="266" t="s">
        <v>43</v>
      </c>
      <c r="CQ10" s="266" t="s">
        <v>49</v>
      </c>
      <c r="CR10" s="266" t="s">
        <v>43</v>
      </c>
      <c r="CS10" s="266" t="s">
        <v>49</v>
      </c>
      <c r="CT10" s="266" t="s">
        <v>43</v>
      </c>
      <c r="CU10" s="266" t="s">
        <v>49</v>
      </c>
      <c r="CV10" s="266" t="s">
        <v>43</v>
      </c>
      <c r="CW10" s="267" t="s">
        <v>49</v>
      </c>
      <c r="CX10" s="265" t="s">
        <v>43</v>
      </c>
      <c r="CY10" s="266" t="s">
        <v>49</v>
      </c>
      <c r="CZ10" s="266" t="s">
        <v>43</v>
      </c>
      <c r="DA10" s="266" t="s">
        <v>49</v>
      </c>
      <c r="DB10" s="266" t="s">
        <v>43</v>
      </c>
      <c r="DC10" s="266" t="s">
        <v>49</v>
      </c>
      <c r="DD10" s="266" t="s">
        <v>43</v>
      </c>
      <c r="DE10" s="266" t="s">
        <v>49</v>
      </c>
      <c r="DF10" s="266" t="s">
        <v>43</v>
      </c>
      <c r="DG10" s="267" t="s">
        <v>49</v>
      </c>
      <c r="DH10" s="265" t="s">
        <v>43</v>
      </c>
      <c r="DI10" s="266" t="s">
        <v>49</v>
      </c>
      <c r="DJ10" s="266" t="s">
        <v>43</v>
      </c>
      <c r="DK10" s="266" t="s">
        <v>49</v>
      </c>
      <c r="DL10" s="266" t="s">
        <v>43</v>
      </c>
      <c r="DM10" s="266" t="s">
        <v>49</v>
      </c>
      <c r="DN10" s="266" t="s">
        <v>43</v>
      </c>
      <c r="DO10" s="266" t="s">
        <v>49</v>
      </c>
      <c r="DP10" s="266" t="s">
        <v>43</v>
      </c>
      <c r="DQ10" s="267" t="s">
        <v>49</v>
      </c>
      <c r="DR10" s="265" t="s">
        <v>43</v>
      </c>
      <c r="DS10" s="266" t="s">
        <v>49</v>
      </c>
      <c r="DT10" s="266" t="s">
        <v>43</v>
      </c>
      <c r="DU10" s="266" t="s">
        <v>49</v>
      </c>
      <c r="DV10" s="266" t="s">
        <v>43</v>
      </c>
      <c r="DW10" s="266" t="s">
        <v>49</v>
      </c>
      <c r="DX10" s="266" t="s">
        <v>43</v>
      </c>
      <c r="DY10" s="266" t="s">
        <v>49</v>
      </c>
      <c r="DZ10" s="266" t="s">
        <v>43</v>
      </c>
      <c r="EA10" s="267" t="s">
        <v>49</v>
      </c>
      <c r="EB10" s="264"/>
      <c r="EC10" s="264"/>
      <c r="ED10" s="264"/>
      <c r="EE10" s="264"/>
      <c r="EF10" s="271"/>
      <c r="EG10" s="272"/>
      <c r="EH10" s="273"/>
      <c r="EI10" s="273"/>
      <c r="EJ10" s="273"/>
      <c r="EK10" s="273"/>
      <c r="EL10" s="274"/>
      <c r="EM10" s="275"/>
      <c r="EN10" s="275"/>
      <c r="EO10" s="214"/>
      <c r="EP10" s="214"/>
      <c r="EQ10" s="275"/>
      <c r="ER10" s="275"/>
      <c r="ES10" s="276"/>
      <c r="ET10" s="277"/>
      <c r="EU10" s="277"/>
      <c r="EV10" s="277"/>
      <c r="EW10" s="277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</row>
    <row r="11" spans="1:172" ht="15.75">
      <c r="A11" s="262"/>
      <c r="B11" s="278" t="s">
        <v>102</v>
      </c>
      <c r="C11" s="279" t="s">
        <v>108</v>
      </c>
      <c r="D11" s="280" t="s">
        <v>132</v>
      </c>
      <c r="E11" s="280" t="s">
        <v>133</v>
      </c>
      <c r="F11" s="281" t="s">
        <v>134</v>
      </c>
      <c r="G11" s="459" t="s">
        <v>102</v>
      </c>
      <c r="H11" s="452"/>
      <c r="I11" s="454" t="s">
        <v>108</v>
      </c>
      <c r="J11" s="454"/>
      <c r="K11" s="454" t="s">
        <v>132</v>
      </c>
      <c r="L11" s="454"/>
      <c r="M11" s="454" t="s">
        <v>133</v>
      </c>
      <c r="N11" s="454"/>
      <c r="O11" s="454" t="s">
        <v>134</v>
      </c>
      <c r="P11" s="455"/>
      <c r="Q11" s="459" t="s">
        <v>102</v>
      </c>
      <c r="R11" s="452"/>
      <c r="S11" s="454" t="s">
        <v>108</v>
      </c>
      <c r="T11" s="454"/>
      <c r="U11" s="454" t="s">
        <v>132</v>
      </c>
      <c r="V11" s="454"/>
      <c r="W11" s="454" t="s">
        <v>133</v>
      </c>
      <c r="X11" s="454"/>
      <c r="Y11" s="454" t="s">
        <v>134</v>
      </c>
      <c r="Z11" s="455"/>
      <c r="AA11" s="459" t="s">
        <v>102</v>
      </c>
      <c r="AB11" s="452"/>
      <c r="AC11" s="454" t="s">
        <v>108</v>
      </c>
      <c r="AD11" s="454"/>
      <c r="AE11" s="454" t="s">
        <v>132</v>
      </c>
      <c r="AF11" s="454"/>
      <c r="AG11" s="454" t="s">
        <v>133</v>
      </c>
      <c r="AH11" s="454"/>
      <c r="AI11" s="454" t="s">
        <v>134</v>
      </c>
      <c r="AJ11" s="455"/>
      <c r="AK11" s="452" t="s">
        <v>102</v>
      </c>
      <c r="AL11" s="452"/>
      <c r="AM11" s="454" t="s">
        <v>108</v>
      </c>
      <c r="AN11" s="454"/>
      <c r="AO11" s="454" t="s">
        <v>132</v>
      </c>
      <c r="AP11" s="454"/>
      <c r="AQ11" s="454" t="s">
        <v>133</v>
      </c>
      <c r="AR11" s="454"/>
      <c r="AS11" s="454" t="s">
        <v>134</v>
      </c>
      <c r="AT11" s="454"/>
      <c r="AU11" s="282" t="s">
        <v>102</v>
      </c>
      <c r="AV11" s="254" t="s">
        <v>108</v>
      </c>
      <c r="AW11" s="283" t="s">
        <v>132</v>
      </c>
      <c r="AX11" s="283" t="s">
        <v>133</v>
      </c>
      <c r="AY11" s="284" t="s">
        <v>118</v>
      </c>
      <c r="AZ11" s="459" t="s">
        <v>102</v>
      </c>
      <c r="BA11" s="452"/>
      <c r="BB11" s="454" t="s">
        <v>108</v>
      </c>
      <c r="BC11" s="454"/>
      <c r="BD11" s="454" t="s">
        <v>132</v>
      </c>
      <c r="BE11" s="454"/>
      <c r="BF11" s="454" t="s">
        <v>133</v>
      </c>
      <c r="BG11" s="454"/>
      <c r="BH11" s="454" t="s">
        <v>134</v>
      </c>
      <c r="BI11" s="455"/>
      <c r="BJ11" s="459" t="s">
        <v>102</v>
      </c>
      <c r="BK11" s="452"/>
      <c r="BL11" s="454" t="s">
        <v>108</v>
      </c>
      <c r="BM11" s="454"/>
      <c r="BN11" s="454" t="s">
        <v>132</v>
      </c>
      <c r="BO11" s="454"/>
      <c r="BP11" s="454" t="s">
        <v>133</v>
      </c>
      <c r="BQ11" s="454"/>
      <c r="BR11" s="454" t="s">
        <v>134</v>
      </c>
      <c r="BS11" s="455"/>
      <c r="BT11" s="459" t="s">
        <v>102</v>
      </c>
      <c r="BU11" s="452"/>
      <c r="BV11" s="454" t="s">
        <v>108</v>
      </c>
      <c r="BW11" s="454"/>
      <c r="BX11" s="454" t="s">
        <v>132</v>
      </c>
      <c r="BY11" s="454"/>
      <c r="BZ11" s="454" t="s">
        <v>133</v>
      </c>
      <c r="CA11" s="454"/>
      <c r="CB11" s="454" t="s">
        <v>134</v>
      </c>
      <c r="CC11" s="455"/>
      <c r="CD11" s="459" t="s">
        <v>102</v>
      </c>
      <c r="CE11" s="452"/>
      <c r="CF11" s="454" t="s">
        <v>108</v>
      </c>
      <c r="CG11" s="454"/>
      <c r="CH11" s="454" t="s">
        <v>132</v>
      </c>
      <c r="CI11" s="454"/>
      <c r="CJ11" s="454" t="s">
        <v>133</v>
      </c>
      <c r="CK11" s="454"/>
      <c r="CL11" s="454" t="s">
        <v>134</v>
      </c>
      <c r="CM11" s="455"/>
      <c r="CN11" s="459" t="s">
        <v>102</v>
      </c>
      <c r="CO11" s="452"/>
      <c r="CP11" s="454" t="s">
        <v>108</v>
      </c>
      <c r="CQ11" s="454"/>
      <c r="CR11" s="454" t="s">
        <v>132</v>
      </c>
      <c r="CS11" s="454"/>
      <c r="CT11" s="454" t="s">
        <v>133</v>
      </c>
      <c r="CU11" s="454"/>
      <c r="CV11" s="454" t="s">
        <v>134</v>
      </c>
      <c r="CW11" s="455"/>
      <c r="CX11" s="459" t="s">
        <v>102</v>
      </c>
      <c r="CY11" s="452"/>
      <c r="CZ11" s="454" t="s">
        <v>108</v>
      </c>
      <c r="DA11" s="454"/>
      <c r="DB11" s="454" t="s">
        <v>132</v>
      </c>
      <c r="DC11" s="454"/>
      <c r="DD11" s="454" t="s">
        <v>133</v>
      </c>
      <c r="DE11" s="454"/>
      <c r="DF11" s="454" t="s">
        <v>134</v>
      </c>
      <c r="DG11" s="455"/>
      <c r="DH11" s="462" t="s">
        <v>102</v>
      </c>
      <c r="DI11" s="463"/>
      <c r="DJ11" s="460" t="s">
        <v>108</v>
      </c>
      <c r="DK11" s="460"/>
      <c r="DL11" s="460" t="s">
        <v>132</v>
      </c>
      <c r="DM11" s="460"/>
      <c r="DN11" s="460" t="s">
        <v>133</v>
      </c>
      <c r="DO11" s="460"/>
      <c r="DP11" s="460" t="s">
        <v>134</v>
      </c>
      <c r="DQ11" s="461"/>
      <c r="DR11" s="459" t="s">
        <v>102</v>
      </c>
      <c r="DS11" s="452"/>
      <c r="DT11" s="454" t="s">
        <v>108</v>
      </c>
      <c r="DU11" s="454"/>
      <c r="DV11" s="454" t="s">
        <v>132</v>
      </c>
      <c r="DW11" s="454"/>
      <c r="DX11" s="454" t="s">
        <v>133</v>
      </c>
      <c r="DY11" s="454"/>
      <c r="DZ11" s="454" t="s">
        <v>134</v>
      </c>
      <c r="EA11" s="455"/>
      <c r="EB11" s="237" t="s">
        <v>102</v>
      </c>
      <c r="EC11" s="285" t="s">
        <v>108</v>
      </c>
      <c r="ED11" s="285" t="s">
        <v>132</v>
      </c>
      <c r="EE11" s="285" t="s">
        <v>133</v>
      </c>
      <c r="EF11" s="286" t="s">
        <v>134</v>
      </c>
      <c r="EG11" s="282" t="s">
        <v>102</v>
      </c>
      <c r="EH11" s="287" t="s">
        <v>108</v>
      </c>
      <c r="EI11" s="287" t="s">
        <v>132</v>
      </c>
      <c r="EJ11" s="287" t="s">
        <v>133</v>
      </c>
      <c r="EK11" s="287" t="s">
        <v>136</v>
      </c>
      <c r="EL11" s="288" t="s">
        <v>102</v>
      </c>
      <c r="EM11" s="289" t="s">
        <v>108</v>
      </c>
      <c r="EN11" s="290" t="s">
        <v>132</v>
      </c>
      <c r="EO11" s="234"/>
      <c r="EP11" s="283"/>
      <c r="EQ11" s="289" t="s">
        <v>137</v>
      </c>
      <c r="ER11" s="289" t="s">
        <v>138</v>
      </c>
      <c r="ES11" s="291" t="s">
        <v>102</v>
      </c>
      <c r="ET11" s="292" t="s">
        <v>108</v>
      </c>
      <c r="EU11" s="292" t="s">
        <v>117</v>
      </c>
      <c r="EV11" s="292" t="s">
        <v>133</v>
      </c>
      <c r="EW11" s="292" t="s">
        <v>134</v>
      </c>
    </row>
    <row r="12" spans="1:172" s="3" customFormat="1" ht="15.75">
      <c r="A12" s="293">
        <v>1</v>
      </c>
      <c r="B12" s="294">
        <v>2</v>
      </c>
      <c r="C12" s="295">
        <v>3</v>
      </c>
      <c r="D12" s="295">
        <v>4</v>
      </c>
      <c r="E12" s="294">
        <v>5</v>
      </c>
      <c r="F12" s="296">
        <v>6</v>
      </c>
      <c r="G12" s="296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4">
        <v>14</v>
      </c>
      <c r="O12" s="294">
        <v>15</v>
      </c>
      <c r="P12" s="297">
        <v>16</v>
      </c>
      <c r="Q12" s="294">
        <v>17</v>
      </c>
      <c r="R12" s="294">
        <v>18</v>
      </c>
      <c r="S12" s="294">
        <v>19</v>
      </c>
      <c r="T12" s="294">
        <v>20</v>
      </c>
      <c r="U12" s="294">
        <v>21</v>
      </c>
      <c r="V12" s="294">
        <v>22</v>
      </c>
      <c r="W12" s="294">
        <v>23</v>
      </c>
      <c r="X12" s="294">
        <v>24</v>
      </c>
      <c r="Y12" s="294">
        <v>25</v>
      </c>
      <c r="Z12" s="297">
        <v>26</v>
      </c>
      <c r="AA12" s="294">
        <v>27</v>
      </c>
      <c r="AB12" s="294">
        <v>28</v>
      </c>
      <c r="AC12" s="294">
        <v>29</v>
      </c>
      <c r="AD12" s="294">
        <v>30</v>
      </c>
      <c r="AE12" s="294">
        <v>31</v>
      </c>
      <c r="AF12" s="294">
        <v>32</v>
      </c>
      <c r="AG12" s="294">
        <v>33</v>
      </c>
      <c r="AH12" s="294">
        <v>34</v>
      </c>
      <c r="AI12" s="294">
        <v>35</v>
      </c>
      <c r="AJ12" s="297">
        <v>36</v>
      </c>
      <c r="AK12" s="294">
        <v>37</v>
      </c>
      <c r="AL12" s="294">
        <v>38</v>
      </c>
      <c r="AM12" s="294">
        <v>39</v>
      </c>
      <c r="AN12" s="294">
        <v>40</v>
      </c>
      <c r="AO12" s="294">
        <v>41</v>
      </c>
      <c r="AP12" s="294">
        <v>42</v>
      </c>
      <c r="AQ12" s="294">
        <v>43</v>
      </c>
      <c r="AR12" s="294">
        <v>44</v>
      </c>
      <c r="AS12" s="294">
        <v>45</v>
      </c>
      <c r="AT12" s="297">
        <v>46</v>
      </c>
      <c r="AU12" s="294">
        <v>47</v>
      </c>
      <c r="AV12" s="294">
        <v>48</v>
      </c>
      <c r="AW12" s="294">
        <v>49</v>
      </c>
      <c r="AX12" s="294">
        <v>50</v>
      </c>
      <c r="AY12" s="297">
        <v>51</v>
      </c>
      <c r="AZ12" s="294">
        <v>52</v>
      </c>
      <c r="BA12" s="294">
        <v>53</v>
      </c>
      <c r="BB12" s="294">
        <v>54</v>
      </c>
      <c r="BC12" s="294">
        <v>55</v>
      </c>
      <c r="BD12" s="294">
        <v>56</v>
      </c>
      <c r="BE12" s="294">
        <v>57</v>
      </c>
      <c r="BF12" s="294">
        <v>58</v>
      </c>
      <c r="BG12" s="294">
        <v>59</v>
      </c>
      <c r="BH12" s="294">
        <v>60</v>
      </c>
      <c r="BI12" s="297">
        <v>61</v>
      </c>
      <c r="BJ12" s="294">
        <v>62</v>
      </c>
      <c r="BK12" s="294">
        <v>63</v>
      </c>
      <c r="BL12" s="294">
        <v>64</v>
      </c>
      <c r="BM12" s="294">
        <v>65</v>
      </c>
      <c r="BN12" s="294">
        <v>66</v>
      </c>
      <c r="BO12" s="294">
        <v>67</v>
      </c>
      <c r="BP12" s="294">
        <v>68</v>
      </c>
      <c r="BQ12" s="294">
        <v>69</v>
      </c>
      <c r="BR12" s="294">
        <v>70</v>
      </c>
      <c r="BS12" s="297">
        <v>71</v>
      </c>
      <c r="BT12" s="294">
        <v>72</v>
      </c>
      <c r="BU12" s="294">
        <v>73</v>
      </c>
      <c r="BV12" s="294">
        <v>74</v>
      </c>
      <c r="BW12" s="294">
        <v>75</v>
      </c>
      <c r="BX12" s="294">
        <v>76</v>
      </c>
      <c r="BY12" s="294">
        <v>77</v>
      </c>
      <c r="BZ12" s="294">
        <v>78</v>
      </c>
      <c r="CA12" s="294">
        <v>79</v>
      </c>
      <c r="CB12" s="294">
        <v>80</v>
      </c>
      <c r="CC12" s="297">
        <v>81</v>
      </c>
      <c r="CD12" s="294">
        <v>82</v>
      </c>
      <c r="CE12" s="294">
        <v>83</v>
      </c>
      <c r="CF12" s="294">
        <v>84</v>
      </c>
      <c r="CG12" s="294">
        <v>85</v>
      </c>
      <c r="CH12" s="294">
        <v>86</v>
      </c>
      <c r="CI12" s="294">
        <v>87</v>
      </c>
      <c r="CJ12" s="294">
        <v>88</v>
      </c>
      <c r="CK12" s="294">
        <v>89</v>
      </c>
      <c r="CL12" s="294">
        <v>90</v>
      </c>
      <c r="CM12" s="297">
        <v>91</v>
      </c>
      <c r="CN12" s="294">
        <v>92</v>
      </c>
      <c r="CO12" s="294">
        <v>93</v>
      </c>
      <c r="CP12" s="294">
        <v>94</v>
      </c>
      <c r="CQ12" s="294">
        <v>95</v>
      </c>
      <c r="CR12" s="294">
        <v>96</v>
      </c>
      <c r="CS12" s="294">
        <v>97</v>
      </c>
      <c r="CT12" s="294">
        <v>98</v>
      </c>
      <c r="CU12" s="294">
        <v>99</v>
      </c>
      <c r="CV12" s="294">
        <v>100</v>
      </c>
      <c r="CW12" s="297">
        <v>101</v>
      </c>
      <c r="CX12" s="294">
        <v>102</v>
      </c>
      <c r="CY12" s="294">
        <v>103</v>
      </c>
      <c r="CZ12" s="294">
        <v>104</v>
      </c>
      <c r="DA12" s="294">
        <v>105</v>
      </c>
      <c r="DB12" s="294">
        <v>106</v>
      </c>
      <c r="DC12" s="294">
        <v>107</v>
      </c>
      <c r="DD12" s="294">
        <v>108</v>
      </c>
      <c r="DE12" s="294">
        <v>109</v>
      </c>
      <c r="DF12" s="294">
        <v>110</v>
      </c>
      <c r="DG12" s="297">
        <v>111</v>
      </c>
      <c r="DH12" s="237">
        <v>112</v>
      </c>
      <c r="DI12" s="237">
        <v>113</v>
      </c>
      <c r="DJ12" s="237">
        <v>114</v>
      </c>
      <c r="DK12" s="237">
        <v>115</v>
      </c>
      <c r="DL12" s="237">
        <v>116</v>
      </c>
      <c r="DM12" s="237">
        <v>117</v>
      </c>
      <c r="DN12" s="237">
        <v>118</v>
      </c>
      <c r="DO12" s="237">
        <v>119</v>
      </c>
      <c r="DP12" s="237">
        <v>120</v>
      </c>
      <c r="DQ12" s="237">
        <v>121</v>
      </c>
      <c r="DR12" s="294">
        <v>122</v>
      </c>
      <c r="DS12" s="294">
        <v>123</v>
      </c>
      <c r="DT12" s="294">
        <v>124</v>
      </c>
      <c r="DU12" s="294">
        <v>125</v>
      </c>
      <c r="DV12" s="294">
        <v>126</v>
      </c>
      <c r="DW12" s="294">
        <v>127</v>
      </c>
      <c r="DX12" s="294">
        <v>128</v>
      </c>
      <c r="DY12" s="294">
        <v>129</v>
      </c>
      <c r="DZ12" s="294">
        <v>130</v>
      </c>
      <c r="EA12" s="297">
        <v>131</v>
      </c>
      <c r="EB12" s="294">
        <v>132</v>
      </c>
      <c r="EC12" s="294">
        <v>133</v>
      </c>
      <c r="ED12" s="294">
        <v>134</v>
      </c>
      <c r="EE12" s="294">
        <v>135</v>
      </c>
      <c r="EF12" s="297">
        <v>136</v>
      </c>
      <c r="EG12" s="294">
        <v>137</v>
      </c>
      <c r="EH12" s="295">
        <v>138</v>
      </c>
      <c r="EI12" s="295">
        <v>139</v>
      </c>
      <c r="EJ12" s="295">
        <v>140</v>
      </c>
      <c r="EK12" s="295">
        <v>141</v>
      </c>
      <c r="EL12" s="294">
        <v>142</v>
      </c>
      <c r="EM12" s="295">
        <v>143</v>
      </c>
      <c r="EN12" s="295">
        <v>144</v>
      </c>
      <c r="EO12" s="294">
        <v>145</v>
      </c>
      <c r="EP12" s="294">
        <v>146</v>
      </c>
      <c r="EQ12" s="295">
        <v>147</v>
      </c>
      <c r="ER12" s="295">
        <v>148</v>
      </c>
      <c r="ES12" s="294">
        <v>149</v>
      </c>
      <c r="ET12" s="295">
        <v>150</v>
      </c>
      <c r="EU12" s="295">
        <v>151</v>
      </c>
      <c r="EV12" s="295">
        <v>152</v>
      </c>
      <c r="EW12" s="295">
        <v>153</v>
      </c>
      <c r="EX12" s="5"/>
      <c r="EY12" s="5"/>
      <c r="EZ12" s="5"/>
      <c r="FA12" s="5"/>
      <c r="FB12" s="5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</row>
    <row r="13" spans="1:172" ht="15.75">
      <c r="A13" s="298"/>
      <c r="B13" s="303"/>
      <c r="C13" s="303"/>
      <c r="D13" s="304"/>
      <c r="E13" s="305"/>
      <c r="F13" s="305"/>
      <c r="G13" s="306"/>
      <c r="H13" s="307"/>
      <c r="I13" s="307"/>
      <c r="J13" s="307"/>
      <c r="K13" s="307"/>
      <c r="L13" s="307"/>
      <c r="M13" s="307"/>
      <c r="N13" s="307"/>
      <c r="O13" s="307"/>
      <c r="P13" s="308"/>
      <c r="Q13" s="306"/>
      <c r="R13" s="307"/>
      <c r="S13" s="307"/>
      <c r="T13" s="307"/>
      <c r="U13" s="307"/>
      <c r="V13" s="307"/>
      <c r="W13" s="307"/>
      <c r="X13" s="307"/>
      <c r="Y13" s="307"/>
      <c r="Z13" s="308"/>
      <c r="AA13" s="306"/>
      <c r="AB13" s="307"/>
      <c r="AC13" s="307"/>
      <c r="AD13" s="307"/>
      <c r="AE13" s="307"/>
      <c r="AF13" s="307"/>
      <c r="AG13" s="307"/>
      <c r="AH13" s="307"/>
      <c r="AI13" s="307"/>
      <c r="AJ13" s="308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10"/>
      <c r="AV13" s="311"/>
      <c r="AW13" s="311"/>
      <c r="AX13" s="311"/>
      <c r="AY13" s="312"/>
      <c r="AZ13" s="313"/>
      <c r="BA13" s="309"/>
      <c r="BB13" s="309"/>
      <c r="BC13" s="309"/>
      <c r="BD13" s="309"/>
      <c r="BE13" s="309"/>
      <c r="BF13" s="309"/>
      <c r="BG13" s="309"/>
      <c r="BH13" s="309"/>
      <c r="BI13" s="314"/>
      <c r="BJ13" s="313"/>
      <c r="BK13" s="309"/>
      <c r="BL13" s="309"/>
      <c r="BM13" s="309"/>
      <c r="BN13" s="309"/>
      <c r="BO13" s="309"/>
      <c r="BP13" s="309"/>
      <c r="BQ13" s="309"/>
      <c r="BR13" s="309"/>
      <c r="BS13" s="314"/>
      <c r="BT13" s="313"/>
      <c r="BU13" s="309"/>
      <c r="BV13" s="309"/>
      <c r="BW13" s="309"/>
      <c r="BX13" s="309"/>
      <c r="BY13" s="309"/>
      <c r="BZ13" s="309"/>
      <c r="CA13" s="309"/>
      <c r="CB13" s="309"/>
      <c r="CC13" s="314"/>
      <c r="CD13" s="313"/>
      <c r="CE13" s="309"/>
      <c r="CF13" s="309"/>
      <c r="CG13" s="309"/>
      <c r="CH13" s="309"/>
      <c r="CI13" s="309"/>
      <c r="CJ13" s="309"/>
      <c r="CK13" s="309"/>
      <c r="CL13" s="309"/>
      <c r="CM13" s="314"/>
      <c r="CN13" s="313"/>
      <c r="CO13" s="309"/>
      <c r="CP13" s="309"/>
      <c r="CQ13" s="309"/>
      <c r="CR13" s="309"/>
      <c r="CS13" s="309"/>
      <c r="CT13" s="309"/>
      <c r="CU13" s="309"/>
      <c r="CV13" s="309"/>
      <c r="CW13" s="314"/>
      <c r="CX13" s="313"/>
      <c r="CY13" s="309"/>
      <c r="CZ13" s="309"/>
      <c r="DA13" s="309"/>
      <c r="DB13" s="309"/>
      <c r="DC13" s="309"/>
      <c r="DD13" s="309"/>
      <c r="DE13" s="309"/>
      <c r="DF13" s="309"/>
      <c r="DG13" s="314"/>
      <c r="DH13" s="313"/>
      <c r="DI13" s="309"/>
      <c r="DJ13" s="309"/>
      <c r="DK13" s="309"/>
      <c r="DL13" s="309"/>
      <c r="DM13" s="309"/>
      <c r="DN13" s="309"/>
      <c r="DO13" s="309"/>
      <c r="DP13" s="309"/>
      <c r="DQ13" s="314"/>
      <c r="DR13" s="313"/>
      <c r="DS13" s="309"/>
      <c r="DT13" s="309"/>
      <c r="DU13" s="309"/>
      <c r="DV13" s="309"/>
      <c r="DW13" s="309"/>
      <c r="DX13" s="309"/>
      <c r="DY13" s="309"/>
      <c r="DZ13" s="309"/>
      <c r="EA13" s="314"/>
      <c r="EB13" s="309"/>
      <c r="EC13" s="309"/>
      <c r="ED13" s="309"/>
      <c r="EE13" s="309"/>
      <c r="EF13" s="314"/>
      <c r="EG13" s="306"/>
      <c r="EH13" s="315"/>
      <c r="EI13" s="315"/>
      <c r="EJ13" s="315"/>
      <c r="EK13" s="315"/>
      <c r="EL13" s="316"/>
      <c r="EM13" s="317"/>
      <c r="EN13" s="317"/>
      <c r="EO13" s="12"/>
      <c r="EP13" s="12"/>
      <c r="EQ13" s="318"/>
      <c r="ER13" s="318"/>
      <c r="ES13" s="319"/>
      <c r="ET13" s="320"/>
      <c r="EU13" s="320"/>
      <c r="EV13" s="320"/>
      <c r="EW13" s="320"/>
    </row>
    <row r="14" spans="1:172" ht="15.75">
      <c r="A14" s="299" t="s">
        <v>61</v>
      </c>
      <c r="B14" s="354">
        <f t="shared" ref="B14:B41" si="0">SUM(AU14,EG14,EL14,ES14)</f>
        <v>172176545</v>
      </c>
      <c r="C14" s="354">
        <f t="shared" ref="C14:C41" si="1">SUM(AV14,EH14,EM14,ET14)</f>
        <v>218645465</v>
      </c>
      <c r="D14" s="354">
        <f t="shared" ref="D14:D41" si="2">SUM(AW14,EI14,EN14,EU14)</f>
        <v>241467939</v>
      </c>
      <c r="E14" s="354">
        <f t="shared" ref="E14:E41" si="3">SUM(AW14,EI14,EU14)</f>
        <v>118105497</v>
      </c>
      <c r="F14" s="342">
        <f>AY14+EK14+ER14+EW14</f>
        <v>247654587</v>
      </c>
      <c r="G14" s="355">
        <v>50429</v>
      </c>
      <c r="H14" s="356">
        <v>67373100</v>
      </c>
      <c r="I14" s="356">
        <v>51333</v>
      </c>
      <c r="J14" s="356">
        <v>81106100</v>
      </c>
      <c r="K14" s="356">
        <v>52211</v>
      </c>
      <c r="L14" s="356">
        <v>90008100</v>
      </c>
      <c r="M14" s="356">
        <v>53190</v>
      </c>
      <c r="N14" s="356">
        <v>91695800</v>
      </c>
      <c r="O14" s="356">
        <v>50469</v>
      </c>
      <c r="P14" s="357">
        <v>73998000</v>
      </c>
      <c r="Q14" s="355">
        <v>0</v>
      </c>
      <c r="R14" s="356">
        <v>0</v>
      </c>
      <c r="S14" s="356">
        <v>0</v>
      </c>
      <c r="T14" s="356">
        <v>0</v>
      </c>
      <c r="U14" s="356">
        <v>0</v>
      </c>
      <c r="V14" s="356">
        <v>0</v>
      </c>
      <c r="W14" s="356">
        <v>0</v>
      </c>
      <c r="X14" s="356">
        <v>0</v>
      </c>
      <c r="Y14" s="356">
        <v>0</v>
      </c>
      <c r="Z14" s="357">
        <v>0</v>
      </c>
      <c r="AA14" s="355">
        <v>1479</v>
      </c>
      <c r="AB14" s="356">
        <v>5535078</v>
      </c>
      <c r="AC14" s="356">
        <v>1386</v>
      </c>
      <c r="AD14" s="356">
        <v>8871786</v>
      </c>
      <c r="AE14" s="356">
        <v>1363</v>
      </c>
      <c r="AF14" s="356">
        <v>9804492</v>
      </c>
      <c r="AG14" s="356">
        <v>1249</v>
      </c>
      <c r="AH14" s="356">
        <v>10329390</v>
      </c>
      <c r="AI14" s="356">
        <v>1171</v>
      </c>
      <c r="AJ14" s="357">
        <v>9684320</v>
      </c>
      <c r="AK14" s="356">
        <v>304</v>
      </c>
      <c r="AL14" s="356">
        <v>5485306</v>
      </c>
      <c r="AM14" s="356">
        <v>305</v>
      </c>
      <c r="AN14" s="356">
        <v>5568745</v>
      </c>
      <c r="AO14" s="356">
        <v>305</v>
      </c>
      <c r="AP14" s="356">
        <v>5541226</v>
      </c>
      <c r="AQ14" s="356">
        <v>295</v>
      </c>
      <c r="AR14" s="356">
        <v>5361853</v>
      </c>
      <c r="AS14" s="356">
        <v>297</v>
      </c>
      <c r="AT14" s="356">
        <v>5398204</v>
      </c>
      <c r="AU14" s="358">
        <v>78393484</v>
      </c>
      <c r="AV14" s="359">
        <f t="shared" ref="AV14:AV41" si="4">J14+T14+AD14+AN14</f>
        <v>95546631</v>
      </c>
      <c r="AW14" s="359">
        <f t="shared" ref="AW14:AW41" si="5">L14+V14+AF14+AP14</f>
        <v>105353818</v>
      </c>
      <c r="AX14" s="359">
        <f t="shared" ref="AX14:AX41" si="6">N14+X14+AH14+AR14</f>
        <v>107387043</v>
      </c>
      <c r="AY14" s="348">
        <f>AT14+AJ14+Z14+P14</f>
        <v>89080524</v>
      </c>
      <c r="AZ14" s="355">
        <v>0</v>
      </c>
      <c r="BA14" s="356">
        <v>0</v>
      </c>
      <c r="BB14" s="356">
        <v>0</v>
      </c>
      <c r="BC14" s="356">
        <v>0</v>
      </c>
      <c r="BD14" s="356">
        <v>0</v>
      </c>
      <c r="BE14" s="356">
        <v>0</v>
      </c>
      <c r="BF14" s="356">
        <v>0</v>
      </c>
      <c r="BG14" s="356">
        <v>0</v>
      </c>
      <c r="BH14" s="356">
        <v>0</v>
      </c>
      <c r="BI14" s="357">
        <v>0</v>
      </c>
      <c r="BJ14" s="355">
        <v>0</v>
      </c>
      <c r="BK14" s="356">
        <v>0</v>
      </c>
      <c r="BL14" s="356">
        <v>0</v>
      </c>
      <c r="BM14" s="356">
        <v>0</v>
      </c>
      <c r="BN14" s="356">
        <v>0</v>
      </c>
      <c r="BO14" s="356">
        <v>0</v>
      </c>
      <c r="BP14" s="356">
        <v>0</v>
      </c>
      <c r="BQ14" s="356">
        <v>0</v>
      </c>
      <c r="BR14" s="356">
        <v>0</v>
      </c>
      <c r="BS14" s="357">
        <v>0</v>
      </c>
      <c r="BT14" s="355">
        <v>0</v>
      </c>
      <c r="BU14" s="356">
        <v>0</v>
      </c>
      <c r="BV14" s="356">
        <v>0</v>
      </c>
      <c r="BW14" s="356">
        <v>0</v>
      </c>
      <c r="BX14" s="356">
        <v>0</v>
      </c>
      <c r="BY14" s="356">
        <v>0</v>
      </c>
      <c r="BZ14" s="356">
        <v>0</v>
      </c>
      <c r="CA14" s="356">
        <v>0</v>
      </c>
      <c r="CB14" s="356">
        <v>0</v>
      </c>
      <c r="CC14" s="357">
        <v>0</v>
      </c>
      <c r="CD14" s="365">
        <v>0</v>
      </c>
      <c r="CE14" s="366">
        <v>0</v>
      </c>
      <c r="CF14" s="366">
        <v>0</v>
      </c>
      <c r="CG14" s="366">
        <v>0</v>
      </c>
      <c r="CH14" s="366">
        <v>0</v>
      </c>
      <c r="CI14" s="366">
        <v>0</v>
      </c>
      <c r="CJ14" s="366">
        <v>0</v>
      </c>
      <c r="CK14" s="366">
        <v>0</v>
      </c>
      <c r="CL14" s="366">
        <v>0</v>
      </c>
      <c r="CM14" s="367">
        <v>0</v>
      </c>
      <c r="CN14" s="355">
        <v>6246</v>
      </c>
      <c r="CO14" s="356">
        <v>8101303</v>
      </c>
      <c r="CP14" s="356">
        <v>1560</v>
      </c>
      <c r="CQ14" s="356">
        <v>478212</v>
      </c>
      <c r="CR14" s="356">
        <v>1776</v>
      </c>
      <c r="CS14" s="356">
        <v>691697</v>
      </c>
      <c r="CT14" s="356">
        <v>1176</v>
      </c>
      <c r="CU14" s="356">
        <v>605107</v>
      </c>
      <c r="CV14" s="356">
        <v>753</v>
      </c>
      <c r="CW14" s="357">
        <v>404918</v>
      </c>
      <c r="CX14" s="355">
        <v>0</v>
      </c>
      <c r="CY14" s="356">
        <v>0</v>
      </c>
      <c r="CZ14" s="356">
        <v>0</v>
      </c>
      <c r="DA14" s="356">
        <v>0</v>
      </c>
      <c r="DB14" s="356">
        <v>0</v>
      </c>
      <c r="DC14" s="356">
        <v>0</v>
      </c>
      <c r="DD14" s="356">
        <v>0</v>
      </c>
      <c r="DE14" s="356">
        <v>0</v>
      </c>
      <c r="DF14" s="356">
        <v>0</v>
      </c>
      <c r="DG14" s="357">
        <v>0</v>
      </c>
      <c r="DH14" s="355">
        <v>261</v>
      </c>
      <c r="DI14" s="356">
        <v>332916</v>
      </c>
      <c r="DJ14" s="356">
        <v>291</v>
      </c>
      <c r="DK14" s="356">
        <v>526834</v>
      </c>
      <c r="DL14" s="356">
        <v>327.387</v>
      </c>
      <c r="DM14" s="356">
        <v>588258</v>
      </c>
      <c r="DN14" s="356">
        <v>367.44499999999999</v>
      </c>
      <c r="DO14" s="356">
        <v>554123</v>
      </c>
      <c r="DP14" s="356">
        <v>343.62599999999998</v>
      </c>
      <c r="DQ14" s="357">
        <v>679480</v>
      </c>
      <c r="DR14" s="355">
        <v>0</v>
      </c>
      <c r="DS14" s="356">
        <v>0</v>
      </c>
      <c r="DT14" s="356">
        <v>0</v>
      </c>
      <c r="DU14" s="356">
        <v>0</v>
      </c>
      <c r="DV14" s="356">
        <v>0</v>
      </c>
      <c r="DW14" s="356">
        <v>0</v>
      </c>
      <c r="DX14" s="356">
        <v>0</v>
      </c>
      <c r="DY14" s="356">
        <v>0</v>
      </c>
      <c r="DZ14" s="356">
        <v>0</v>
      </c>
      <c r="EA14" s="357">
        <v>0</v>
      </c>
      <c r="EB14" s="356">
        <v>0</v>
      </c>
      <c r="EC14" s="356">
        <v>0</v>
      </c>
      <c r="ED14" s="356">
        <v>0</v>
      </c>
      <c r="EE14" s="356">
        <v>0</v>
      </c>
      <c r="EF14" s="357">
        <v>0</v>
      </c>
      <c r="EG14" s="358">
        <v>8434219</v>
      </c>
      <c r="EH14" s="360">
        <v>1005046</v>
      </c>
      <c r="EI14" s="360">
        <f t="shared" ref="EI14:EI41" si="7">SUM(BE14,BO14,BY14,CI14,CS14,DC14,DM14,DW14,ED14)</f>
        <v>1279955</v>
      </c>
      <c r="EJ14" s="360">
        <f t="shared" ref="EJ14:EJ41" si="8">SUM(BG14,BQ14,CA14,CK14,CU14,DE14,DO14,DY14,EE14)</f>
        <v>1159230</v>
      </c>
      <c r="EK14" s="360">
        <f>EF14+EA14+DQ14+DG14+CW14+CM14+CC14+BS14+BI14</f>
        <v>1084398</v>
      </c>
      <c r="EL14" s="358">
        <v>75500935</v>
      </c>
      <c r="EM14" s="360">
        <v>110793748</v>
      </c>
      <c r="EN14" s="360">
        <v>123362442</v>
      </c>
      <c r="EO14" s="359"/>
      <c r="EP14" s="359"/>
      <c r="EQ14" s="360">
        <v>138112962</v>
      </c>
      <c r="ER14" s="360">
        <v>138112962</v>
      </c>
      <c r="ES14" s="363">
        <v>9847907</v>
      </c>
      <c r="ET14" s="364">
        <v>11300040</v>
      </c>
      <c r="EU14" s="364">
        <v>11471724</v>
      </c>
      <c r="EV14" s="364">
        <v>16720338</v>
      </c>
      <c r="EW14" s="364">
        <v>19376703</v>
      </c>
      <c r="FA14" s="9" t="s">
        <v>135</v>
      </c>
    </row>
    <row r="15" spans="1:172" ht="15.75">
      <c r="A15" s="299" t="s">
        <v>62</v>
      </c>
      <c r="B15" s="321">
        <f t="shared" si="0"/>
        <v>3409255</v>
      </c>
      <c r="C15" s="321">
        <f t="shared" si="1"/>
        <v>3871683</v>
      </c>
      <c r="D15" s="321">
        <f t="shared" si="2"/>
        <v>4195752</v>
      </c>
      <c r="E15" s="321">
        <f t="shared" si="3"/>
        <v>3895652</v>
      </c>
      <c r="F15" s="303">
        <f t="shared" ref="F15:F52" si="9">AY15+EK15+ER15+EW15</f>
        <v>2521468</v>
      </c>
      <c r="G15" s="306">
        <v>251</v>
      </c>
      <c r="H15" s="307">
        <v>894300</v>
      </c>
      <c r="I15" s="307">
        <v>299</v>
      </c>
      <c r="J15" s="307">
        <v>1106000</v>
      </c>
      <c r="K15" s="307">
        <v>221</v>
      </c>
      <c r="L15" s="307">
        <v>1464100</v>
      </c>
      <c r="M15" s="307">
        <v>73</v>
      </c>
      <c r="N15" s="307">
        <v>483600</v>
      </c>
      <c r="O15" s="307">
        <v>0</v>
      </c>
      <c r="P15" s="308">
        <v>0</v>
      </c>
      <c r="Q15" s="306">
        <v>0</v>
      </c>
      <c r="R15" s="307">
        <v>0</v>
      </c>
      <c r="S15" s="307">
        <v>0</v>
      </c>
      <c r="T15" s="307">
        <v>0</v>
      </c>
      <c r="U15" s="307">
        <v>0</v>
      </c>
      <c r="V15" s="307">
        <v>0</v>
      </c>
      <c r="W15" s="307">
        <v>0</v>
      </c>
      <c r="X15" s="307">
        <v>0</v>
      </c>
      <c r="Y15" s="307">
        <v>0</v>
      </c>
      <c r="Z15" s="308">
        <v>0</v>
      </c>
      <c r="AA15" s="306">
        <v>40</v>
      </c>
      <c r="AB15" s="307">
        <v>149698</v>
      </c>
      <c r="AC15" s="307">
        <v>44</v>
      </c>
      <c r="AD15" s="307">
        <v>281644</v>
      </c>
      <c r="AE15" s="307">
        <v>40</v>
      </c>
      <c r="AF15" s="307">
        <v>287733</v>
      </c>
      <c r="AG15" s="307">
        <v>41</v>
      </c>
      <c r="AH15" s="307">
        <v>339075</v>
      </c>
      <c r="AI15" s="307">
        <v>41</v>
      </c>
      <c r="AJ15" s="308">
        <v>339075</v>
      </c>
      <c r="AK15" s="307">
        <v>131</v>
      </c>
      <c r="AL15" s="307">
        <v>2363734</v>
      </c>
      <c r="AM15" s="307">
        <v>116</v>
      </c>
      <c r="AN15" s="307">
        <v>2117949</v>
      </c>
      <c r="AO15" s="307">
        <v>118</v>
      </c>
      <c r="AP15" s="307">
        <v>2143819</v>
      </c>
      <c r="AQ15" s="307">
        <v>121</v>
      </c>
      <c r="AR15" s="307">
        <v>2199269</v>
      </c>
      <c r="AS15" s="307">
        <v>111</v>
      </c>
      <c r="AT15" s="307">
        <v>2017511</v>
      </c>
      <c r="AU15" s="310">
        <v>3407732</v>
      </c>
      <c r="AV15" s="311">
        <f t="shared" si="4"/>
        <v>3505593</v>
      </c>
      <c r="AW15" s="311">
        <f t="shared" si="5"/>
        <v>3895652</v>
      </c>
      <c r="AX15" s="311">
        <f t="shared" si="6"/>
        <v>3021944</v>
      </c>
      <c r="AY15" s="312">
        <f t="shared" ref="AY15:AY52" si="10">AT15+AJ15+Z15+P15</f>
        <v>2356586</v>
      </c>
      <c r="AZ15" s="306">
        <v>0</v>
      </c>
      <c r="BA15" s="307">
        <v>0</v>
      </c>
      <c r="BB15" s="322">
        <v>0</v>
      </c>
      <c r="BC15" s="307">
        <v>0</v>
      </c>
      <c r="BD15" s="307">
        <v>0</v>
      </c>
      <c r="BE15" s="307">
        <v>0</v>
      </c>
      <c r="BF15" s="307">
        <v>0</v>
      </c>
      <c r="BG15" s="307">
        <v>0</v>
      </c>
      <c r="BH15" s="307">
        <v>0</v>
      </c>
      <c r="BI15" s="308">
        <v>0</v>
      </c>
      <c r="BJ15" s="306">
        <v>0</v>
      </c>
      <c r="BK15" s="307">
        <v>0</v>
      </c>
      <c r="BL15" s="307">
        <v>0</v>
      </c>
      <c r="BM15" s="307">
        <v>0</v>
      </c>
      <c r="BN15" s="307">
        <v>0</v>
      </c>
      <c r="BO15" s="307">
        <v>0</v>
      </c>
      <c r="BP15" s="307">
        <v>0</v>
      </c>
      <c r="BQ15" s="307">
        <v>0</v>
      </c>
      <c r="BR15" s="307">
        <v>0</v>
      </c>
      <c r="BS15" s="308">
        <v>0</v>
      </c>
      <c r="BT15" s="306">
        <v>0</v>
      </c>
      <c r="BU15" s="307">
        <v>0</v>
      </c>
      <c r="BV15" s="307">
        <v>0</v>
      </c>
      <c r="BW15" s="307">
        <v>0</v>
      </c>
      <c r="BX15" s="307">
        <v>0</v>
      </c>
      <c r="BY15" s="307">
        <v>0</v>
      </c>
      <c r="BZ15" s="307">
        <v>0</v>
      </c>
      <c r="CA15" s="307">
        <v>0</v>
      </c>
      <c r="CB15" s="307">
        <v>0</v>
      </c>
      <c r="CC15" s="308">
        <v>0</v>
      </c>
      <c r="CD15" s="306">
        <v>0</v>
      </c>
      <c r="CE15" s="307">
        <v>0</v>
      </c>
      <c r="CF15" s="307">
        <v>0</v>
      </c>
      <c r="CG15" s="307">
        <v>0</v>
      </c>
      <c r="CH15" s="307">
        <v>0</v>
      </c>
      <c r="CI15" s="307">
        <v>0</v>
      </c>
      <c r="CJ15" s="307">
        <v>0</v>
      </c>
      <c r="CK15" s="307">
        <v>0</v>
      </c>
      <c r="CL15" s="307">
        <v>0</v>
      </c>
      <c r="CM15" s="308">
        <v>0</v>
      </c>
      <c r="CN15" s="306">
        <v>0</v>
      </c>
      <c r="CO15" s="307">
        <v>0</v>
      </c>
      <c r="CP15" s="307">
        <v>0</v>
      </c>
      <c r="CQ15" s="307">
        <v>0</v>
      </c>
      <c r="CR15" s="307">
        <v>0</v>
      </c>
      <c r="CS15" s="307">
        <v>0</v>
      </c>
      <c r="CT15" s="307">
        <v>0</v>
      </c>
      <c r="CU15" s="307">
        <v>0</v>
      </c>
      <c r="CV15" s="307">
        <v>0</v>
      </c>
      <c r="CW15" s="308">
        <v>0</v>
      </c>
      <c r="CX15" s="306">
        <v>0</v>
      </c>
      <c r="CY15" s="307">
        <v>0</v>
      </c>
      <c r="CZ15" s="307">
        <v>0</v>
      </c>
      <c r="DA15" s="307">
        <v>0</v>
      </c>
      <c r="DB15" s="307">
        <v>0</v>
      </c>
      <c r="DC15" s="307">
        <v>0</v>
      </c>
      <c r="DD15" s="307">
        <v>0</v>
      </c>
      <c r="DE15" s="307">
        <v>0</v>
      </c>
      <c r="DF15" s="307">
        <v>0</v>
      </c>
      <c r="DG15" s="308">
        <v>0</v>
      </c>
      <c r="DH15" s="306">
        <v>0</v>
      </c>
      <c r="DI15" s="307">
        <v>0</v>
      </c>
      <c r="DJ15" s="307">
        <v>0</v>
      </c>
      <c r="DK15" s="307">
        <v>0</v>
      </c>
      <c r="DL15" s="307">
        <v>0</v>
      </c>
      <c r="DM15" s="307">
        <v>0</v>
      </c>
      <c r="DN15" s="307">
        <v>0</v>
      </c>
      <c r="DO15" s="307">
        <v>0</v>
      </c>
      <c r="DP15" s="307">
        <v>0</v>
      </c>
      <c r="DQ15" s="308">
        <v>0</v>
      </c>
      <c r="DR15" s="306">
        <v>0</v>
      </c>
      <c r="DS15" s="307">
        <v>0</v>
      </c>
      <c r="DT15" s="307">
        <v>0</v>
      </c>
      <c r="DU15" s="307">
        <v>0</v>
      </c>
      <c r="DV15" s="307">
        <v>0</v>
      </c>
      <c r="DW15" s="307">
        <v>0</v>
      </c>
      <c r="DX15" s="307">
        <v>0</v>
      </c>
      <c r="DY15" s="307">
        <v>0</v>
      </c>
      <c r="DZ15" s="307">
        <v>0</v>
      </c>
      <c r="EA15" s="308">
        <v>0</v>
      </c>
      <c r="EB15" s="307">
        <v>0</v>
      </c>
      <c r="EC15" s="307">
        <v>0</v>
      </c>
      <c r="ED15" s="307">
        <v>0</v>
      </c>
      <c r="EE15" s="307">
        <v>0</v>
      </c>
      <c r="EF15" s="308">
        <v>0</v>
      </c>
      <c r="EG15" s="323">
        <v>0</v>
      </c>
      <c r="EH15" s="324">
        <v>0</v>
      </c>
      <c r="EI15" s="325">
        <f t="shared" si="7"/>
        <v>0</v>
      </c>
      <c r="EJ15" s="325">
        <f t="shared" si="8"/>
        <v>0</v>
      </c>
      <c r="EK15" s="325">
        <f t="shared" ref="EK15:EK52" si="11">EF15+EA15+DQ15+DG15+CW15+CM15+CC15+BS15+BI15</f>
        <v>0</v>
      </c>
      <c r="EL15" s="310">
        <v>1523</v>
      </c>
      <c r="EM15" s="325">
        <v>366090</v>
      </c>
      <c r="EN15" s="325">
        <v>300100</v>
      </c>
      <c r="EO15" s="311"/>
      <c r="EP15" s="311"/>
      <c r="EQ15" s="325">
        <v>164882</v>
      </c>
      <c r="ER15" s="325">
        <v>164882</v>
      </c>
      <c r="ES15" s="319">
        <v>0</v>
      </c>
      <c r="ET15" s="320">
        <v>0</v>
      </c>
      <c r="EU15" s="320">
        <v>0</v>
      </c>
      <c r="EV15" s="320">
        <v>0</v>
      </c>
      <c r="EW15" s="320">
        <v>0</v>
      </c>
    </row>
    <row r="16" spans="1:172" ht="15.75">
      <c r="A16" s="299" t="s">
        <v>63</v>
      </c>
      <c r="B16" s="354">
        <f t="shared" si="0"/>
        <v>100034208</v>
      </c>
      <c r="C16" s="354">
        <f t="shared" si="1"/>
        <v>107874779</v>
      </c>
      <c r="D16" s="354">
        <f t="shared" si="2"/>
        <v>116554943</v>
      </c>
      <c r="E16" s="354">
        <f t="shared" si="3"/>
        <v>116241138</v>
      </c>
      <c r="F16" s="342">
        <f t="shared" si="9"/>
        <v>113080698</v>
      </c>
      <c r="G16" s="355">
        <v>1113</v>
      </c>
      <c r="H16" s="356">
        <v>3965200</v>
      </c>
      <c r="I16" s="356">
        <v>1101</v>
      </c>
      <c r="J16" s="356">
        <v>4072600</v>
      </c>
      <c r="K16" s="356">
        <v>602</v>
      </c>
      <c r="L16" s="356">
        <v>3988000</v>
      </c>
      <c r="M16" s="356">
        <v>605</v>
      </c>
      <c r="N16" s="356">
        <v>3591200</v>
      </c>
      <c r="O16" s="356">
        <v>664</v>
      </c>
      <c r="P16" s="357">
        <v>3392900</v>
      </c>
      <c r="Q16" s="355">
        <v>0</v>
      </c>
      <c r="R16" s="356">
        <v>0</v>
      </c>
      <c r="S16" s="356">
        <v>0</v>
      </c>
      <c r="T16" s="356">
        <v>0</v>
      </c>
      <c r="U16" s="356">
        <v>0</v>
      </c>
      <c r="V16" s="356">
        <v>0</v>
      </c>
      <c r="W16" s="356">
        <v>0</v>
      </c>
      <c r="X16" s="356">
        <v>0</v>
      </c>
      <c r="Y16" s="356">
        <v>0</v>
      </c>
      <c r="Z16" s="357">
        <v>0</v>
      </c>
      <c r="AA16" s="355">
        <v>2704</v>
      </c>
      <c r="AB16" s="356">
        <v>10119573</v>
      </c>
      <c r="AC16" s="356">
        <v>2680</v>
      </c>
      <c r="AD16" s="356">
        <v>17154680</v>
      </c>
      <c r="AE16" s="356">
        <v>2905</v>
      </c>
      <c r="AF16" s="356">
        <v>20896589</v>
      </c>
      <c r="AG16" s="356">
        <v>2910</v>
      </c>
      <c r="AH16" s="356">
        <v>24066072</v>
      </c>
      <c r="AI16" s="356">
        <v>2868</v>
      </c>
      <c r="AJ16" s="357">
        <v>23718727</v>
      </c>
      <c r="AK16" s="356">
        <v>4738</v>
      </c>
      <c r="AL16" s="356">
        <v>85491375</v>
      </c>
      <c r="AM16" s="356">
        <v>4721</v>
      </c>
      <c r="AN16" s="356">
        <v>86196867</v>
      </c>
      <c r="AO16" s="356">
        <v>5025</v>
      </c>
      <c r="AP16" s="356">
        <v>91293964</v>
      </c>
      <c r="AQ16" s="356">
        <v>4863</v>
      </c>
      <c r="AR16" s="356">
        <v>88388784</v>
      </c>
      <c r="AS16" s="356">
        <v>4710</v>
      </c>
      <c r="AT16" s="356">
        <v>85607891</v>
      </c>
      <c r="AU16" s="358">
        <v>99576148</v>
      </c>
      <c r="AV16" s="359">
        <f t="shared" si="4"/>
        <v>107424147</v>
      </c>
      <c r="AW16" s="359">
        <f t="shared" si="5"/>
        <v>116178553</v>
      </c>
      <c r="AX16" s="359">
        <f t="shared" si="6"/>
        <v>116046056</v>
      </c>
      <c r="AY16" s="348">
        <f t="shared" si="10"/>
        <v>112719518</v>
      </c>
      <c r="AZ16" s="355">
        <v>0</v>
      </c>
      <c r="BA16" s="356">
        <v>0</v>
      </c>
      <c r="BB16" s="356">
        <v>0</v>
      </c>
      <c r="BC16" s="356">
        <v>0</v>
      </c>
      <c r="BD16" s="356">
        <v>0</v>
      </c>
      <c r="BE16" s="356">
        <v>0</v>
      </c>
      <c r="BF16" s="356">
        <v>0</v>
      </c>
      <c r="BG16" s="356">
        <v>0</v>
      </c>
      <c r="BH16" s="356">
        <v>0</v>
      </c>
      <c r="BI16" s="357">
        <v>0</v>
      </c>
      <c r="BJ16" s="355">
        <v>0</v>
      </c>
      <c r="BK16" s="356">
        <v>0</v>
      </c>
      <c r="BL16" s="356">
        <v>0</v>
      </c>
      <c r="BM16" s="356">
        <v>0</v>
      </c>
      <c r="BN16" s="356">
        <v>0</v>
      </c>
      <c r="BO16" s="356">
        <v>0</v>
      </c>
      <c r="BP16" s="356">
        <v>0</v>
      </c>
      <c r="BQ16" s="356">
        <v>0</v>
      </c>
      <c r="BR16" s="356">
        <v>0</v>
      </c>
      <c r="BS16" s="357">
        <v>0</v>
      </c>
      <c r="BT16" s="355">
        <v>0</v>
      </c>
      <c r="BU16" s="356">
        <v>0</v>
      </c>
      <c r="BV16" s="356">
        <v>0</v>
      </c>
      <c r="BW16" s="356">
        <v>0</v>
      </c>
      <c r="BX16" s="356">
        <v>0</v>
      </c>
      <c r="BY16" s="356">
        <v>0</v>
      </c>
      <c r="BZ16" s="356">
        <v>0</v>
      </c>
      <c r="CA16" s="356">
        <v>0</v>
      </c>
      <c r="CB16" s="356">
        <v>0</v>
      </c>
      <c r="CC16" s="357">
        <v>0</v>
      </c>
      <c r="CD16" s="355">
        <v>0</v>
      </c>
      <c r="CE16" s="356">
        <v>0</v>
      </c>
      <c r="CF16" s="356">
        <v>0</v>
      </c>
      <c r="CG16" s="356">
        <v>0</v>
      </c>
      <c r="CH16" s="356">
        <v>0</v>
      </c>
      <c r="CI16" s="356">
        <v>0</v>
      </c>
      <c r="CJ16" s="356">
        <v>0</v>
      </c>
      <c r="CK16" s="356">
        <v>0</v>
      </c>
      <c r="CL16" s="356">
        <v>0</v>
      </c>
      <c r="CM16" s="357">
        <v>0</v>
      </c>
      <c r="CN16" s="355">
        <v>0</v>
      </c>
      <c r="CO16" s="356">
        <v>0</v>
      </c>
      <c r="CP16" s="356">
        <v>0</v>
      </c>
      <c r="CQ16" s="356">
        <v>0</v>
      </c>
      <c r="CR16" s="356">
        <v>0</v>
      </c>
      <c r="CS16" s="356">
        <v>0</v>
      </c>
      <c r="CT16" s="356">
        <v>0</v>
      </c>
      <c r="CU16" s="356">
        <v>0</v>
      </c>
      <c r="CV16" s="356">
        <v>0</v>
      </c>
      <c r="CW16" s="357">
        <v>0</v>
      </c>
      <c r="CX16" s="355">
        <v>0</v>
      </c>
      <c r="CY16" s="356">
        <v>0</v>
      </c>
      <c r="CZ16" s="356">
        <v>0</v>
      </c>
      <c r="DA16" s="356">
        <v>0</v>
      </c>
      <c r="DB16" s="356">
        <v>0</v>
      </c>
      <c r="DC16" s="356">
        <v>0</v>
      </c>
      <c r="DD16" s="356">
        <v>0</v>
      </c>
      <c r="DE16" s="356">
        <v>0</v>
      </c>
      <c r="DF16" s="356">
        <v>0</v>
      </c>
      <c r="DG16" s="357">
        <v>0</v>
      </c>
      <c r="DH16" s="355">
        <v>0</v>
      </c>
      <c r="DI16" s="356">
        <v>0</v>
      </c>
      <c r="DJ16" s="356">
        <v>0</v>
      </c>
      <c r="DK16" s="356">
        <v>0</v>
      </c>
      <c r="DL16" s="356">
        <v>0</v>
      </c>
      <c r="DM16" s="356">
        <v>0</v>
      </c>
      <c r="DN16" s="356">
        <v>0</v>
      </c>
      <c r="DO16" s="356">
        <v>0</v>
      </c>
      <c r="DP16" s="356">
        <v>0</v>
      </c>
      <c r="DQ16" s="357">
        <v>0</v>
      </c>
      <c r="DR16" s="355">
        <v>0</v>
      </c>
      <c r="DS16" s="356">
        <v>0</v>
      </c>
      <c r="DT16" s="356">
        <v>0</v>
      </c>
      <c r="DU16" s="356">
        <v>0</v>
      </c>
      <c r="DV16" s="356">
        <v>0</v>
      </c>
      <c r="DW16" s="356">
        <v>0</v>
      </c>
      <c r="DX16" s="356">
        <v>0</v>
      </c>
      <c r="DY16" s="356">
        <v>0</v>
      </c>
      <c r="DZ16" s="356">
        <v>0</v>
      </c>
      <c r="EA16" s="357">
        <v>0</v>
      </c>
      <c r="EB16" s="356">
        <v>0</v>
      </c>
      <c r="EC16" s="356">
        <v>0</v>
      </c>
      <c r="ED16" s="356">
        <v>0</v>
      </c>
      <c r="EE16" s="356">
        <v>0</v>
      </c>
      <c r="EF16" s="357">
        <v>0</v>
      </c>
      <c r="EG16" s="358">
        <v>93537</v>
      </c>
      <c r="EH16" s="360">
        <v>0</v>
      </c>
      <c r="EI16" s="360">
        <f t="shared" si="7"/>
        <v>0</v>
      </c>
      <c r="EJ16" s="360">
        <f t="shared" si="8"/>
        <v>0</v>
      </c>
      <c r="EK16" s="360">
        <f t="shared" si="11"/>
        <v>0</v>
      </c>
      <c r="EL16" s="358">
        <v>270986</v>
      </c>
      <c r="EM16" s="360">
        <v>367860</v>
      </c>
      <c r="EN16" s="360">
        <v>313805</v>
      </c>
      <c r="EO16" s="359"/>
      <c r="EP16" s="359"/>
      <c r="EQ16" s="360">
        <v>313805</v>
      </c>
      <c r="ER16" s="360">
        <v>313805</v>
      </c>
      <c r="ES16" s="363">
        <v>93537</v>
      </c>
      <c r="ET16" s="364">
        <v>82772</v>
      </c>
      <c r="EU16" s="364">
        <v>62585</v>
      </c>
      <c r="EV16" s="364">
        <v>77363</v>
      </c>
      <c r="EW16" s="364">
        <v>47375</v>
      </c>
    </row>
    <row r="17" spans="1:153" ht="15.75">
      <c r="A17" s="299" t="s">
        <v>64</v>
      </c>
      <c r="B17" s="321">
        <f t="shared" si="0"/>
        <v>1398188</v>
      </c>
      <c r="C17" s="321">
        <f t="shared" si="1"/>
        <v>3461179</v>
      </c>
      <c r="D17" s="321">
        <f t="shared" si="2"/>
        <v>1414481</v>
      </c>
      <c r="E17" s="321">
        <f t="shared" si="3"/>
        <v>159581</v>
      </c>
      <c r="F17" s="303">
        <f t="shared" si="9"/>
        <v>1420277</v>
      </c>
      <c r="G17" s="306">
        <v>0</v>
      </c>
      <c r="H17" s="307">
        <v>0</v>
      </c>
      <c r="I17" s="307">
        <v>0</v>
      </c>
      <c r="J17" s="307">
        <v>0</v>
      </c>
      <c r="K17" s="307">
        <v>0</v>
      </c>
      <c r="L17" s="307">
        <v>0</v>
      </c>
      <c r="M17" s="307">
        <v>0</v>
      </c>
      <c r="N17" s="307">
        <v>0</v>
      </c>
      <c r="O17" s="307">
        <v>0</v>
      </c>
      <c r="P17" s="308">
        <v>0</v>
      </c>
      <c r="Q17" s="306">
        <v>0</v>
      </c>
      <c r="R17" s="307">
        <v>0</v>
      </c>
      <c r="S17" s="307">
        <v>0</v>
      </c>
      <c r="T17" s="307">
        <v>0</v>
      </c>
      <c r="U17" s="307">
        <v>0</v>
      </c>
      <c r="V17" s="307">
        <v>0</v>
      </c>
      <c r="W17" s="307">
        <v>0</v>
      </c>
      <c r="X17" s="307">
        <v>0</v>
      </c>
      <c r="Y17" s="307">
        <v>0</v>
      </c>
      <c r="Z17" s="308">
        <v>0</v>
      </c>
      <c r="AA17" s="306">
        <v>0</v>
      </c>
      <c r="AB17" s="307">
        <v>0</v>
      </c>
      <c r="AC17" s="307">
        <v>0</v>
      </c>
      <c r="AD17" s="307">
        <v>0</v>
      </c>
      <c r="AE17" s="307">
        <v>0</v>
      </c>
      <c r="AF17" s="307">
        <v>0</v>
      </c>
      <c r="AG17" s="307">
        <v>0</v>
      </c>
      <c r="AH17" s="307">
        <v>0</v>
      </c>
      <c r="AI17" s="307">
        <v>0</v>
      </c>
      <c r="AJ17" s="308">
        <v>0</v>
      </c>
      <c r="AK17" s="307">
        <v>0</v>
      </c>
      <c r="AL17" s="307">
        <v>0</v>
      </c>
      <c r="AM17" s="307">
        <v>0</v>
      </c>
      <c r="AN17" s="307">
        <v>0</v>
      </c>
      <c r="AO17" s="307">
        <v>0</v>
      </c>
      <c r="AP17" s="307">
        <v>0</v>
      </c>
      <c r="AQ17" s="307">
        <v>0</v>
      </c>
      <c r="AR17" s="307">
        <v>0</v>
      </c>
      <c r="AS17" s="307">
        <v>0</v>
      </c>
      <c r="AT17" s="307">
        <v>0</v>
      </c>
      <c r="AU17" s="310">
        <v>0</v>
      </c>
      <c r="AV17" s="311">
        <f t="shared" si="4"/>
        <v>0</v>
      </c>
      <c r="AW17" s="311">
        <f t="shared" si="5"/>
        <v>0</v>
      </c>
      <c r="AX17" s="311">
        <f t="shared" si="6"/>
        <v>0</v>
      </c>
      <c r="AY17" s="312">
        <f t="shared" si="10"/>
        <v>0</v>
      </c>
      <c r="AZ17" s="306">
        <v>0</v>
      </c>
      <c r="BA17" s="307">
        <v>0</v>
      </c>
      <c r="BB17" s="307">
        <v>0</v>
      </c>
      <c r="BC17" s="307">
        <v>0</v>
      </c>
      <c r="BD17" s="307">
        <v>0</v>
      </c>
      <c r="BE17" s="307">
        <v>0</v>
      </c>
      <c r="BF17" s="307">
        <v>0</v>
      </c>
      <c r="BG17" s="307">
        <v>0</v>
      </c>
      <c r="BH17" s="307">
        <v>0</v>
      </c>
      <c r="BI17" s="308">
        <v>0</v>
      </c>
      <c r="BJ17" s="306">
        <v>0</v>
      </c>
      <c r="BK17" s="307">
        <v>0</v>
      </c>
      <c r="BL17" s="307">
        <v>0</v>
      </c>
      <c r="BM17" s="307">
        <v>0</v>
      </c>
      <c r="BN17" s="307">
        <v>0</v>
      </c>
      <c r="BO17" s="307">
        <v>0</v>
      </c>
      <c r="BP17" s="307">
        <v>0</v>
      </c>
      <c r="BQ17" s="307">
        <v>0</v>
      </c>
      <c r="BR17" s="307">
        <v>0</v>
      </c>
      <c r="BS17" s="308">
        <v>0</v>
      </c>
      <c r="BT17" s="306">
        <v>0</v>
      </c>
      <c r="BU17" s="307">
        <v>0</v>
      </c>
      <c r="BV17" s="307">
        <v>0</v>
      </c>
      <c r="BW17" s="307">
        <v>0</v>
      </c>
      <c r="BX17" s="307">
        <v>0</v>
      </c>
      <c r="BY17" s="307">
        <v>0</v>
      </c>
      <c r="BZ17" s="307">
        <v>0</v>
      </c>
      <c r="CA17" s="307">
        <v>0</v>
      </c>
      <c r="CB17" s="307">
        <v>0</v>
      </c>
      <c r="CC17" s="308">
        <v>0</v>
      </c>
      <c r="CD17" s="306">
        <v>0</v>
      </c>
      <c r="CE17" s="307">
        <v>0</v>
      </c>
      <c r="CF17" s="307">
        <v>0</v>
      </c>
      <c r="CG17" s="307">
        <v>0</v>
      </c>
      <c r="CH17" s="307">
        <v>0</v>
      </c>
      <c r="CI17" s="307">
        <v>0</v>
      </c>
      <c r="CJ17" s="307">
        <v>0</v>
      </c>
      <c r="CK17" s="307">
        <v>0</v>
      </c>
      <c r="CL17" s="307">
        <v>0</v>
      </c>
      <c r="CM17" s="308">
        <v>0</v>
      </c>
      <c r="CN17" s="326">
        <v>0</v>
      </c>
      <c r="CO17" s="322">
        <v>0</v>
      </c>
      <c r="CP17" s="322">
        <v>0</v>
      </c>
      <c r="CQ17" s="322">
        <v>0</v>
      </c>
      <c r="CR17" s="322">
        <v>0</v>
      </c>
      <c r="CS17" s="322">
        <v>0</v>
      </c>
      <c r="CT17" s="322">
        <v>0</v>
      </c>
      <c r="CU17" s="322">
        <v>0</v>
      </c>
      <c r="CV17" s="322">
        <v>0</v>
      </c>
      <c r="CW17" s="327">
        <v>0</v>
      </c>
      <c r="CX17" s="306">
        <v>0</v>
      </c>
      <c r="CY17" s="307">
        <v>0</v>
      </c>
      <c r="CZ17" s="307">
        <v>0</v>
      </c>
      <c r="DA17" s="307">
        <v>0</v>
      </c>
      <c r="DB17" s="307">
        <v>0</v>
      </c>
      <c r="DC17" s="307">
        <v>0</v>
      </c>
      <c r="DD17" s="307">
        <v>0</v>
      </c>
      <c r="DE17" s="307">
        <v>0</v>
      </c>
      <c r="DF17" s="307">
        <v>0</v>
      </c>
      <c r="DG17" s="308">
        <v>0</v>
      </c>
      <c r="DH17" s="326">
        <v>0</v>
      </c>
      <c r="DI17" s="322">
        <v>0</v>
      </c>
      <c r="DJ17" s="322">
        <v>0</v>
      </c>
      <c r="DK17" s="322">
        <v>0</v>
      </c>
      <c r="DL17" s="322">
        <v>0</v>
      </c>
      <c r="DM17" s="322">
        <v>0</v>
      </c>
      <c r="DN17" s="322">
        <v>0</v>
      </c>
      <c r="DO17" s="322">
        <v>0</v>
      </c>
      <c r="DP17" s="322">
        <v>0</v>
      </c>
      <c r="DQ17" s="327">
        <v>0</v>
      </c>
      <c r="DR17" s="306">
        <v>0</v>
      </c>
      <c r="DS17" s="307">
        <v>0</v>
      </c>
      <c r="DT17" s="307">
        <v>0</v>
      </c>
      <c r="DU17" s="307">
        <v>0</v>
      </c>
      <c r="DV17" s="307">
        <v>0</v>
      </c>
      <c r="DW17" s="307">
        <v>0</v>
      </c>
      <c r="DX17" s="307">
        <v>0</v>
      </c>
      <c r="DY17" s="307">
        <v>0</v>
      </c>
      <c r="DZ17" s="307">
        <v>0</v>
      </c>
      <c r="EA17" s="308">
        <v>0</v>
      </c>
      <c r="EB17" s="307">
        <v>0</v>
      </c>
      <c r="EC17" s="307">
        <v>0</v>
      </c>
      <c r="ED17" s="307">
        <v>0</v>
      </c>
      <c r="EE17" s="307">
        <v>0</v>
      </c>
      <c r="EF17" s="308">
        <v>0</v>
      </c>
      <c r="EG17" s="310">
        <v>0</v>
      </c>
      <c r="EH17" s="325">
        <v>0</v>
      </c>
      <c r="EI17" s="325">
        <f t="shared" si="7"/>
        <v>0</v>
      </c>
      <c r="EJ17" s="325">
        <f t="shared" si="8"/>
        <v>0</v>
      </c>
      <c r="EK17" s="325">
        <f t="shared" si="11"/>
        <v>0</v>
      </c>
      <c r="EL17" s="310">
        <v>1173623</v>
      </c>
      <c r="EM17" s="325">
        <v>3141300</v>
      </c>
      <c r="EN17" s="325">
        <v>1254900</v>
      </c>
      <c r="EO17" s="311"/>
      <c r="EP17" s="311"/>
      <c r="EQ17" s="325">
        <v>1240000</v>
      </c>
      <c r="ER17" s="325">
        <v>1240000</v>
      </c>
      <c r="ES17" s="319">
        <v>224565</v>
      </c>
      <c r="ET17" s="320">
        <v>319879</v>
      </c>
      <c r="EU17" s="320">
        <v>159581</v>
      </c>
      <c r="EV17" s="320">
        <v>191395</v>
      </c>
      <c r="EW17" s="320">
        <v>180277</v>
      </c>
    </row>
    <row r="18" spans="1:153" ht="15.75">
      <c r="A18" s="299" t="s">
        <v>65</v>
      </c>
      <c r="B18" s="354">
        <f t="shared" si="0"/>
        <v>100345767</v>
      </c>
      <c r="C18" s="354">
        <f t="shared" si="1"/>
        <v>136924511</v>
      </c>
      <c r="D18" s="354">
        <f t="shared" si="2"/>
        <v>178155031</v>
      </c>
      <c r="E18" s="354">
        <f t="shared" si="3"/>
        <v>174805525</v>
      </c>
      <c r="F18" s="342">
        <f t="shared" si="9"/>
        <v>191418040</v>
      </c>
      <c r="G18" s="365">
        <v>109953</v>
      </c>
      <c r="H18" s="366">
        <v>50308300</v>
      </c>
      <c r="I18" s="366">
        <v>113824</v>
      </c>
      <c r="J18" s="366">
        <v>58256200</v>
      </c>
      <c r="K18" s="366">
        <v>113958</v>
      </c>
      <c r="L18" s="366">
        <v>70740300</v>
      </c>
      <c r="M18" s="366">
        <v>117830</v>
      </c>
      <c r="N18" s="366">
        <v>90750700</v>
      </c>
      <c r="O18" s="366">
        <v>127095</v>
      </c>
      <c r="P18" s="367">
        <v>89275000</v>
      </c>
      <c r="Q18" s="355">
        <v>0</v>
      </c>
      <c r="R18" s="356">
        <v>0</v>
      </c>
      <c r="S18" s="356">
        <v>0</v>
      </c>
      <c r="T18" s="356">
        <v>0</v>
      </c>
      <c r="U18" s="356">
        <v>0</v>
      </c>
      <c r="V18" s="356">
        <v>0</v>
      </c>
      <c r="W18" s="356">
        <v>0</v>
      </c>
      <c r="X18" s="356">
        <v>0</v>
      </c>
      <c r="Y18" s="356">
        <v>0</v>
      </c>
      <c r="Z18" s="357">
        <v>0</v>
      </c>
      <c r="AA18" s="355">
        <v>0</v>
      </c>
      <c r="AB18" s="356">
        <v>0</v>
      </c>
      <c r="AC18" s="356">
        <v>0</v>
      </c>
      <c r="AD18" s="356">
        <v>0</v>
      </c>
      <c r="AE18" s="356">
        <v>0</v>
      </c>
      <c r="AF18" s="356">
        <v>0</v>
      </c>
      <c r="AG18" s="356">
        <v>0</v>
      </c>
      <c r="AH18" s="356">
        <v>0</v>
      </c>
      <c r="AI18" s="356">
        <v>0</v>
      </c>
      <c r="AJ18" s="357">
        <v>0</v>
      </c>
      <c r="AK18" s="356">
        <v>0</v>
      </c>
      <c r="AL18" s="356">
        <v>0</v>
      </c>
      <c r="AM18" s="356">
        <v>0</v>
      </c>
      <c r="AN18" s="356">
        <v>0</v>
      </c>
      <c r="AO18" s="356">
        <v>0</v>
      </c>
      <c r="AP18" s="356">
        <v>0</v>
      </c>
      <c r="AQ18" s="356">
        <v>0</v>
      </c>
      <c r="AR18" s="356">
        <v>0</v>
      </c>
      <c r="AS18" s="356">
        <v>0</v>
      </c>
      <c r="AT18" s="356">
        <v>0</v>
      </c>
      <c r="AU18" s="358">
        <v>50308300</v>
      </c>
      <c r="AV18" s="359">
        <f t="shared" si="4"/>
        <v>58256200</v>
      </c>
      <c r="AW18" s="359">
        <f t="shared" si="5"/>
        <v>70740300</v>
      </c>
      <c r="AX18" s="359">
        <f t="shared" si="6"/>
        <v>90750700</v>
      </c>
      <c r="AY18" s="348">
        <f t="shared" si="10"/>
        <v>89275000</v>
      </c>
      <c r="AZ18" s="355">
        <v>1687</v>
      </c>
      <c r="BA18" s="356">
        <v>607911</v>
      </c>
      <c r="BB18" s="356">
        <v>2110</v>
      </c>
      <c r="BC18" s="356">
        <v>777273</v>
      </c>
      <c r="BD18" s="356">
        <v>2391.837</v>
      </c>
      <c r="BE18" s="356">
        <v>1444642</v>
      </c>
      <c r="BF18" s="356">
        <v>1818.1690000000001</v>
      </c>
      <c r="BG18" s="356">
        <v>1117536</v>
      </c>
      <c r="BH18" s="356">
        <v>1314.1120000000001</v>
      </c>
      <c r="BI18" s="357">
        <v>794350</v>
      </c>
      <c r="BJ18" s="355">
        <v>0</v>
      </c>
      <c r="BK18" s="356">
        <v>0</v>
      </c>
      <c r="BL18" s="356">
        <v>0</v>
      </c>
      <c r="BM18" s="356">
        <v>0</v>
      </c>
      <c r="BN18" s="356">
        <v>0</v>
      </c>
      <c r="BO18" s="356">
        <v>0</v>
      </c>
      <c r="BP18" s="356">
        <v>0</v>
      </c>
      <c r="BQ18" s="356">
        <v>0</v>
      </c>
      <c r="BR18" s="356">
        <v>0</v>
      </c>
      <c r="BS18" s="357">
        <v>0</v>
      </c>
      <c r="BT18" s="355">
        <v>0</v>
      </c>
      <c r="BU18" s="356">
        <v>0</v>
      </c>
      <c r="BV18" s="356">
        <v>0</v>
      </c>
      <c r="BW18" s="356">
        <v>0</v>
      </c>
      <c r="BX18" s="356">
        <v>0</v>
      </c>
      <c r="BY18" s="356">
        <v>0</v>
      </c>
      <c r="BZ18" s="356">
        <v>0</v>
      </c>
      <c r="CA18" s="356">
        <v>0</v>
      </c>
      <c r="CB18" s="356">
        <v>0</v>
      </c>
      <c r="CC18" s="357">
        <v>0</v>
      </c>
      <c r="CD18" s="355">
        <v>0</v>
      </c>
      <c r="CE18" s="356">
        <v>0</v>
      </c>
      <c r="CF18" s="356">
        <v>0</v>
      </c>
      <c r="CG18" s="356">
        <v>0</v>
      </c>
      <c r="CH18" s="356">
        <v>0</v>
      </c>
      <c r="CI18" s="356">
        <v>0</v>
      </c>
      <c r="CJ18" s="356">
        <v>0</v>
      </c>
      <c r="CK18" s="356">
        <v>0</v>
      </c>
      <c r="CL18" s="356">
        <v>0</v>
      </c>
      <c r="CM18" s="357">
        <v>0</v>
      </c>
      <c r="CN18" s="355">
        <v>26211</v>
      </c>
      <c r="CO18" s="356">
        <v>44557248</v>
      </c>
      <c r="CP18" s="356">
        <v>29320</v>
      </c>
      <c r="CQ18" s="356">
        <v>71712050</v>
      </c>
      <c r="CR18" s="356">
        <v>30457</v>
      </c>
      <c r="CS18" s="356">
        <v>98741549</v>
      </c>
      <c r="CT18" s="356">
        <v>27963</v>
      </c>
      <c r="CU18" s="356">
        <v>87739541</v>
      </c>
      <c r="CV18" s="356">
        <v>30156</v>
      </c>
      <c r="CW18" s="357">
        <v>92036747</v>
      </c>
      <c r="CX18" s="355">
        <v>0</v>
      </c>
      <c r="CY18" s="356">
        <v>0</v>
      </c>
      <c r="CZ18" s="356">
        <v>0</v>
      </c>
      <c r="DA18" s="356">
        <v>0</v>
      </c>
      <c r="DB18" s="356">
        <v>0</v>
      </c>
      <c r="DC18" s="356">
        <v>0</v>
      </c>
      <c r="DD18" s="356">
        <v>0</v>
      </c>
      <c r="DE18" s="356">
        <v>0</v>
      </c>
      <c r="DF18" s="356">
        <v>0</v>
      </c>
      <c r="DG18" s="357">
        <v>0</v>
      </c>
      <c r="DH18" s="365">
        <v>0</v>
      </c>
      <c r="DI18" s="366">
        <v>0</v>
      </c>
      <c r="DJ18" s="366">
        <v>0</v>
      </c>
      <c r="DK18" s="366">
        <v>0</v>
      </c>
      <c r="DL18" s="366">
        <v>0</v>
      </c>
      <c r="DM18" s="366">
        <v>0</v>
      </c>
      <c r="DN18" s="366">
        <v>0</v>
      </c>
      <c r="DO18" s="366">
        <v>0</v>
      </c>
      <c r="DP18" s="366">
        <v>0</v>
      </c>
      <c r="DQ18" s="367">
        <v>0</v>
      </c>
      <c r="DR18" s="355">
        <v>0</v>
      </c>
      <c r="DS18" s="356">
        <v>0</v>
      </c>
      <c r="DT18" s="356">
        <v>0</v>
      </c>
      <c r="DU18" s="356">
        <v>0</v>
      </c>
      <c r="DV18" s="356">
        <v>0</v>
      </c>
      <c r="DW18" s="356">
        <v>0</v>
      </c>
      <c r="DX18" s="356">
        <v>0</v>
      </c>
      <c r="DY18" s="356">
        <v>0</v>
      </c>
      <c r="DZ18" s="356">
        <v>0</v>
      </c>
      <c r="EA18" s="357">
        <v>0</v>
      </c>
      <c r="EB18" s="356">
        <v>0</v>
      </c>
      <c r="EC18" s="356">
        <v>0</v>
      </c>
      <c r="ED18" s="356">
        <v>0</v>
      </c>
      <c r="EE18" s="356">
        <v>0</v>
      </c>
      <c r="EF18" s="357">
        <v>0</v>
      </c>
      <c r="EG18" s="358">
        <v>44858054</v>
      </c>
      <c r="EH18" s="360">
        <v>72517122</v>
      </c>
      <c r="EI18" s="360">
        <f t="shared" si="7"/>
        <v>100186191</v>
      </c>
      <c r="EJ18" s="360">
        <f t="shared" si="8"/>
        <v>88857077</v>
      </c>
      <c r="EK18" s="360">
        <f t="shared" si="11"/>
        <v>92831097</v>
      </c>
      <c r="EL18" s="377">
        <v>2611866</v>
      </c>
      <c r="EM18" s="360">
        <v>2789756</v>
      </c>
      <c r="EN18" s="360">
        <v>3349506</v>
      </c>
      <c r="EO18" s="359"/>
      <c r="EP18" s="359"/>
      <c r="EQ18" s="360">
        <v>4390430</v>
      </c>
      <c r="ER18" s="360">
        <v>4390430</v>
      </c>
      <c r="ES18" s="363">
        <v>2567547</v>
      </c>
      <c r="ET18" s="364">
        <v>3361433</v>
      </c>
      <c r="EU18" s="364">
        <v>3879034</v>
      </c>
      <c r="EV18" s="364">
        <v>4105886</v>
      </c>
      <c r="EW18" s="364">
        <v>4921513</v>
      </c>
    </row>
    <row r="19" spans="1:153" ht="15.75">
      <c r="A19" s="299" t="s">
        <v>66</v>
      </c>
      <c r="B19" s="321">
        <f t="shared" si="0"/>
        <v>55907721</v>
      </c>
      <c r="C19" s="321">
        <f t="shared" si="1"/>
        <v>81672198</v>
      </c>
      <c r="D19" s="321">
        <f t="shared" si="2"/>
        <v>78602979</v>
      </c>
      <c r="E19" s="321">
        <f t="shared" si="3"/>
        <v>69960585</v>
      </c>
      <c r="F19" s="303">
        <f t="shared" si="9"/>
        <v>4540357</v>
      </c>
      <c r="G19" s="306">
        <v>0</v>
      </c>
      <c r="H19" s="307">
        <v>0</v>
      </c>
      <c r="I19" s="307">
        <v>0</v>
      </c>
      <c r="J19" s="307">
        <v>0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  <c r="P19" s="308">
        <v>0</v>
      </c>
      <c r="Q19" s="306">
        <v>0</v>
      </c>
      <c r="R19" s="307">
        <v>0</v>
      </c>
      <c r="S19" s="307">
        <v>0</v>
      </c>
      <c r="T19" s="307">
        <v>0</v>
      </c>
      <c r="U19" s="307">
        <v>0</v>
      </c>
      <c r="V19" s="307">
        <v>0</v>
      </c>
      <c r="W19" s="307">
        <v>0</v>
      </c>
      <c r="X19" s="307">
        <v>0</v>
      </c>
      <c r="Y19" s="307">
        <v>0</v>
      </c>
      <c r="Z19" s="308">
        <v>0</v>
      </c>
      <c r="AA19" s="306">
        <v>0</v>
      </c>
      <c r="AB19" s="307">
        <v>0</v>
      </c>
      <c r="AC19" s="307">
        <v>0</v>
      </c>
      <c r="AD19" s="307">
        <v>0</v>
      </c>
      <c r="AE19" s="307">
        <v>0</v>
      </c>
      <c r="AF19" s="307">
        <v>0</v>
      </c>
      <c r="AG19" s="307">
        <v>0</v>
      </c>
      <c r="AH19" s="307">
        <v>0</v>
      </c>
      <c r="AI19" s="307">
        <v>0</v>
      </c>
      <c r="AJ19" s="308">
        <v>0</v>
      </c>
      <c r="AK19" s="307">
        <v>0</v>
      </c>
      <c r="AL19" s="307">
        <v>0</v>
      </c>
      <c r="AM19" s="307">
        <v>0</v>
      </c>
      <c r="AN19" s="307">
        <v>0</v>
      </c>
      <c r="AO19" s="307">
        <v>0</v>
      </c>
      <c r="AP19" s="307">
        <v>0</v>
      </c>
      <c r="AQ19" s="307">
        <v>0</v>
      </c>
      <c r="AR19" s="307">
        <v>0</v>
      </c>
      <c r="AS19" s="307">
        <v>0</v>
      </c>
      <c r="AT19" s="307">
        <v>0</v>
      </c>
      <c r="AU19" s="310">
        <v>0</v>
      </c>
      <c r="AV19" s="311">
        <f t="shared" si="4"/>
        <v>0</v>
      </c>
      <c r="AW19" s="311">
        <f t="shared" si="5"/>
        <v>0</v>
      </c>
      <c r="AX19" s="311">
        <f t="shared" si="6"/>
        <v>0</v>
      </c>
      <c r="AY19" s="312">
        <f t="shared" si="10"/>
        <v>0</v>
      </c>
      <c r="AZ19" s="306">
        <v>31</v>
      </c>
      <c r="BA19" s="307">
        <v>3105</v>
      </c>
      <c r="BB19" s="307">
        <v>101</v>
      </c>
      <c r="BC19" s="307">
        <v>10090</v>
      </c>
      <c r="BD19" s="307">
        <v>84.7</v>
      </c>
      <c r="BE19" s="307">
        <v>9317</v>
      </c>
      <c r="BF19" s="307">
        <v>104.2</v>
      </c>
      <c r="BG19" s="307">
        <v>10420</v>
      </c>
      <c r="BH19" s="307">
        <v>444.41120000000001</v>
      </c>
      <c r="BI19" s="308">
        <v>106905</v>
      </c>
      <c r="BJ19" s="306">
        <v>0</v>
      </c>
      <c r="BK19" s="307">
        <v>0</v>
      </c>
      <c r="BL19" s="307">
        <v>0</v>
      </c>
      <c r="BM19" s="307">
        <v>0</v>
      </c>
      <c r="BN19" s="307">
        <v>0</v>
      </c>
      <c r="BO19" s="307">
        <v>0</v>
      </c>
      <c r="BP19" s="307">
        <v>0</v>
      </c>
      <c r="BQ19" s="307">
        <v>0</v>
      </c>
      <c r="BR19" s="307">
        <v>0</v>
      </c>
      <c r="BS19" s="308">
        <v>0</v>
      </c>
      <c r="BT19" s="306">
        <v>0</v>
      </c>
      <c r="BU19" s="307">
        <v>0</v>
      </c>
      <c r="BV19" s="307">
        <v>0</v>
      </c>
      <c r="BW19" s="307">
        <v>0</v>
      </c>
      <c r="BX19" s="307">
        <v>0</v>
      </c>
      <c r="BY19" s="307">
        <v>0</v>
      </c>
      <c r="BZ19" s="307">
        <v>0</v>
      </c>
      <c r="CA19" s="307">
        <v>0</v>
      </c>
      <c r="CB19" s="307">
        <v>0</v>
      </c>
      <c r="CC19" s="308">
        <v>0</v>
      </c>
      <c r="CD19" s="306">
        <v>0</v>
      </c>
      <c r="CE19" s="307">
        <v>0</v>
      </c>
      <c r="CF19" s="307">
        <v>0</v>
      </c>
      <c r="CG19" s="307">
        <v>0</v>
      </c>
      <c r="CH19" s="307">
        <v>0</v>
      </c>
      <c r="CI19" s="307">
        <v>0</v>
      </c>
      <c r="CJ19" s="307">
        <v>0</v>
      </c>
      <c r="CK19" s="307">
        <v>0</v>
      </c>
      <c r="CL19" s="307">
        <v>0</v>
      </c>
      <c r="CM19" s="308">
        <v>0</v>
      </c>
      <c r="CN19" s="306">
        <v>38136</v>
      </c>
      <c r="CO19" s="307">
        <v>55846319</v>
      </c>
      <c r="CP19" s="307">
        <v>35564</v>
      </c>
      <c r="CQ19" s="307">
        <v>74912294</v>
      </c>
      <c r="CR19" s="307">
        <v>33636</v>
      </c>
      <c r="CS19" s="307">
        <v>69948845</v>
      </c>
      <c r="CT19" s="307">
        <v>10897</v>
      </c>
      <c r="CU19" s="307">
        <v>21414923</v>
      </c>
      <c r="CV19" s="307">
        <v>0</v>
      </c>
      <c r="CW19" s="308">
        <v>0</v>
      </c>
      <c r="CX19" s="306">
        <v>0</v>
      </c>
      <c r="CY19" s="307">
        <v>0</v>
      </c>
      <c r="CZ19" s="307">
        <v>0</v>
      </c>
      <c r="DA19" s="307">
        <v>0</v>
      </c>
      <c r="DB19" s="307">
        <v>0</v>
      </c>
      <c r="DC19" s="307">
        <v>0</v>
      </c>
      <c r="DD19" s="307">
        <v>0</v>
      </c>
      <c r="DE19" s="307">
        <v>0</v>
      </c>
      <c r="DF19" s="307">
        <v>0</v>
      </c>
      <c r="DG19" s="308">
        <v>0</v>
      </c>
      <c r="DH19" s="306">
        <v>1</v>
      </c>
      <c r="DI19" s="307">
        <v>1047</v>
      </c>
      <c r="DJ19" s="307">
        <v>0</v>
      </c>
      <c r="DK19" s="307">
        <v>1684</v>
      </c>
      <c r="DL19" s="307">
        <v>1.55</v>
      </c>
      <c r="DM19" s="307">
        <v>2423</v>
      </c>
      <c r="DN19" s="307">
        <v>0.05</v>
      </c>
      <c r="DO19" s="307">
        <v>396</v>
      </c>
      <c r="DP19" s="307">
        <v>0</v>
      </c>
      <c r="DQ19" s="308">
        <v>0</v>
      </c>
      <c r="DR19" s="306">
        <v>0</v>
      </c>
      <c r="DS19" s="307">
        <v>0</v>
      </c>
      <c r="DT19" s="307">
        <v>0</v>
      </c>
      <c r="DU19" s="307">
        <v>0</v>
      </c>
      <c r="DV19" s="307">
        <v>0</v>
      </c>
      <c r="DW19" s="307">
        <v>0</v>
      </c>
      <c r="DX19" s="307">
        <v>0</v>
      </c>
      <c r="DY19" s="307">
        <v>0</v>
      </c>
      <c r="DZ19" s="307">
        <v>0</v>
      </c>
      <c r="EA19" s="308">
        <v>0</v>
      </c>
      <c r="EB19" s="307">
        <v>0</v>
      </c>
      <c r="EC19" s="307">
        <v>0</v>
      </c>
      <c r="ED19" s="307">
        <v>0</v>
      </c>
      <c r="EE19" s="307">
        <v>0</v>
      </c>
      <c r="EF19" s="307">
        <v>0</v>
      </c>
      <c r="EG19" s="310">
        <v>55850471</v>
      </c>
      <c r="EH19" s="325">
        <v>74924068</v>
      </c>
      <c r="EI19" s="325">
        <f t="shared" si="7"/>
        <v>69960585</v>
      </c>
      <c r="EJ19" s="325">
        <f t="shared" si="8"/>
        <v>21425739</v>
      </c>
      <c r="EK19" s="325">
        <f t="shared" si="11"/>
        <v>106905</v>
      </c>
      <c r="EL19" s="310">
        <v>57250</v>
      </c>
      <c r="EM19" s="325">
        <v>6748130</v>
      </c>
      <c r="EN19" s="325">
        <v>8642394</v>
      </c>
      <c r="EO19" s="311"/>
      <c r="EP19" s="311"/>
      <c r="EQ19" s="325">
        <v>4433452</v>
      </c>
      <c r="ER19" s="325">
        <v>4433452</v>
      </c>
      <c r="ES19" s="319">
        <v>0</v>
      </c>
      <c r="ET19" s="320">
        <v>0</v>
      </c>
      <c r="EU19" s="320">
        <v>0</v>
      </c>
      <c r="EV19" s="320">
        <v>0</v>
      </c>
      <c r="EW19" s="320">
        <v>0</v>
      </c>
    </row>
    <row r="20" spans="1:153" ht="15.75">
      <c r="A20" s="299" t="s">
        <v>67</v>
      </c>
      <c r="B20" s="354">
        <f t="shared" si="0"/>
        <v>135267785</v>
      </c>
      <c r="C20" s="354">
        <f t="shared" si="1"/>
        <v>155680516</v>
      </c>
      <c r="D20" s="354">
        <f t="shared" si="2"/>
        <v>260895535</v>
      </c>
      <c r="E20" s="354">
        <f t="shared" si="3"/>
        <v>140247823</v>
      </c>
      <c r="F20" s="342">
        <f t="shared" si="9"/>
        <v>219693945</v>
      </c>
      <c r="G20" s="355">
        <v>0</v>
      </c>
      <c r="H20" s="356">
        <v>0</v>
      </c>
      <c r="I20" s="356">
        <v>0</v>
      </c>
      <c r="J20" s="356">
        <v>0</v>
      </c>
      <c r="K20" s="356">
        <v>0</v>
      </c>
      <c r="L20" s="356">
        <v>0</v>
      </c>
      <c r="M20" s="356">
        <v>0</v>
      </c>
      <c r="N20" s="356">
        <v>0</v>
      </c>
      <c r="O20" s="356">
        <v>0</v>
      </c>
      <c r="P20" s="357">
        <v>0</v>
      </c>
      <c r="Q20" s="355">
        <v>10526</v>
      </c>
      <c r="R20" s="356">
        <v>7013700</v>
      </c>
      <c r="S20" s="356">
        <v>13064</v>
      </c>
      <c r="T20" s="356">
        <v>13480300</v>
      </c>
      <c r="U20" s="356">
        <v>14779</v>
      </c>
      <c r="V20" s="356">
        <v>15249900</v>
      </c>
      <c r="W20" s="356">
        <v>14528</v>
      </c>
      <c r="X20" s="356">
        <v>14990900</v>
      </c>
      <c r="Y20" s="356">
        <v>11588</v>
      </c>
      <c r="Z20" s="357">
        <v>12547100</v>
      </c>
      <c r="AA20" s="355">
        <v>2444</v>
      </c>
      <c r="AB20" s="356">
        <v>9146538</v>
      </c>
      <c r="AC20" s="356">
        <v>2262</v>
      </c>
      <c r="AD20" s="356">
        <v>14479062</v>
      </c>
      <c r="AE20" s="356">
        <v>2173</v>
      </c>
      <c r="AF20" s="356">
        <v>15631080</v>
      </c>
      <c r="AG20" s="356">
        <v>2032</v>
      </c>
      <c r="AH20" s="356">
        <v>16804900</v>
      </c>
      <c r="AI20" s="356">
        <v>1657</v>
      </c>
      <c r="AJ20" s="357">
        <v>13703602</v>
      </c>
      <c r="AK20" s="356">
        <v>5960</v>
      </c>
      <c r="AL20" s="356">
        <v>107540859</v>
      </c>
      <c r="AM20" s="356">
        <v>5905</v>
      </c>
      <c r="AN20" s="356">
        <v>107814553</v>
      </c>
      <c r="AO20" s="356">
        <v>5780</v>
      </c>
      <c r="AP20" s="356">
        <v>105010768</v>
      </c>
      <c r="AQ20" s="356">
        <v>5331</v>
      </c>
      <c r="AR20" s="356">
        <v>96895046</v>
      </c>
      <c r="AS20" s="356">
        <v>5061</v>
      </c>
      <c r="AT20" s="356">
        <v>91987587</v>
      </c>
      <c r="AU20" s="358">
        <v>123701097</v>
      </c>
      <c r="AV20" s="359">
        <f t="shared" si="4"/>
        <v>135773915</v>
      </c>
      <c r="AW20" s="359">
        <f t="shared" si="5"/>
        <v>135891748</v>
      </c>
      <c r="AX20" s="359">
        <f t="shared" si="6"/>
        <v>128690846</v>
      </c>
      <c r="AY20" s="348">
        <f t="shared" si="10"/>
        <v>118238289</v>
      </c>
      <c r="AZ20" s="355">
        <v>2687</v>
      </c>
      <c r="BA20" s="356">
        <v>667424</v>
      </c>
      <c r="BB20" s="356">
        <v>939</v>
      </c>
      <c r="BC20" s="356">
        <v>570664</v>
      </c>
      <c r="BD20" s="356">
        <v>847.38199999999995</v>
      </c>
      <c r="BE20" s="356">
        <v>460722</v>
      </c>
      <c r="BF20" s="356">
        <v>3429.9029999999998</v>
      </c>
      <c r="BG20" s="356">
        <v>1632905</v>
      </c>
      <c r="BH20" s="356">
        <v>7024.3040000000001</v>
      </c>
      <c r="BI20" s="357">
        <v>2638692</v>
      </c>
      <c r="BJ20" s="355">
        <v>0</v>
      </c>
      <c r="BK20" s="356">
        <v>0</v>
      </c>
      <c r="BL20" s="356">
        <v>0</v>
      </c>
      <c r="BM20" s="356">
        <v>0</v>
      </c>
      <c r="BN20" s="356">
        <v>0</v>
      </c>
      <c r="BO20" s="356">
        <v>0</v>
      </c>
      <c r="BP20" s="356">
        <v>0</v>
      </c>
      <c r="BQ20" s="356">
        <v>0</v>
      </c>
      <c r="BR20" s="356">
        <v>0</v>
      </c>
      <c r="BS20" s="357">
        <v>0</v>
      </c>
      <c r="BT20" s="355">
        <v>0</v>
      </c>
      <c r="BU20" s="356">
        <v>0</v>
      </c>
      <c r="BV20" s="356">
        <v>0</v>
      </c>
      <c r="BW20" s="356">
        <v>0</v>
      </c>
      <c r="BX20" s="356">
        <v>0</v>
      </c>
      <c r="BY20" s="356">
        <v>0</v>
      </c>
      <c r="BZ20" s="356">
        <v>0</v>
      </c>
      <c r="CA20" s="356">
        <v>0</v>
      </c>
      <c r="CB20" s="356">
        <v>0</v>
      </c>
      <c r="CC20" s="357">
        <v>0</v>
      </c>
      <c r="CD20" s="365">
        <v>0</v>
      </c>
      <c r="CE20" s="366">
        <v>0</v>
      </c>
      <c r="CF20" s="366">
        <v>0</v>
      </c>
      <c r="CG20" s="366">
        <v>0</v>
      </c>
      <c r="CH20" s="366">
        <v>0</v>
      </c>
      <c r="CI20" s="366">
        <v>0</v>
      </c>
      <c r="CJ20" s="366">
        <v>0</v>
      </c>
      <c r="CK20" s="366">
        <v>0</v>
      </c>
      <c r="CL20" s="366">
        <v>0</v>
      </c>
      <c r="CM20" s="367">
        <v>0</v>
      </c>
      <c r="CN20" s="355">
        <v>0</v>
      </c>
      <c r="CO20" s="356">
        <v>0</v>
      </c>
      <c r="CP20" s="356">
        <v>0</v>
      </c>
      <c r="CQ20" s="356">
        <v>0</v>
      </c>
      <c r="CR20" s="356">
        <v>0</v>
      </c>
      <c r="CS20" s="356">
        <v>0</v>
      </c>
      <c r="CT20" s="356">
        <v>0</v>
      </c>
      <c r="CU20" s="356">
        <v>0</v>
      </c>
      <c r="CV20" s="356">
        <v>0</v>
      </c>
      <c r="CW20" s="357">
        <v>0</v>
      </c>
      <c r="CX20" s="355">
        <v>0</v>
      </c>
      <c r="CY20" s="356">
        <v>0</v>
      </c>
      <c r="CZ20" s="356">
        <v>0</v>
      </c>
      <c r="DA20" s="356">
        <v>0</v>
      </c>
      <c r="DB20" s="356">
        <v>0</v>
      </c>
      <c r="DC20" s="356">
        <v>0</v>
      </c>
      <c r="DD20" s="356">
        <v>0</v>
      </c>
      <c r="DE20" s="356">
        <v>0</v>
      </c>
      <c r="DF20" s="356">
        <v>0</v>
      </c>
      <c r="DG20" s="357">
        <v>0</v>
      </c>
      <c r="DH20" s="355">
        <v>55</v>
      </c>
      <c r="DI20" s="356">
        <v>27270</v>
      </c>
      <c r="DJ20" s="356">
        <v>245</v>
      </c>
      <c r="DK20" s="356">
        <v>121639</v>
      </c>
      <c r="DL20" s="356">
        <v>40.555999999999997</v>
      </c>
      <c r="DM20" s="356">
        <v>23928</v>
      </c>
      <c r="DN20" s="356">
        <v>0</v>
      </c>
      <c r="DO20" s="356">
        <v>0</v>
      </c>
      <c r="DP20" s="356">
        <v>0</v>
      </c>
      <c r="DQ20" s="357">
        <v>0</v>
      </c>
      <c r="DR20" s="355">
        <v>0</v>
      </c>
      <c r="DS20" s="356">
        <v>0</v>
      </c>
      <c r="DT20" s="356">
        <v>0</v>
      </c>
      <c r="DU20" s="356">
        <v>0</v>
      </c>
      <c r="DV20" s="356">
        <v>0</v>
      </c>
      <c r="DW20" s="356">
        <v>0</v>
      </c>
      <c r="DX20" s="356">
        <v>0</v>
      </c>
      <c r="DY20" s="356">
        <v>0</v>
      </c>
      <c r="DZ20" s="356">
        <v>0</v>
      </c>
      <c r="EA20" s="357">
        <v>0</v>
      </c>
      <c r="EB20" s="356">
        <v>0</v>
      </c>
      <c r="EC20" s="356">
        <v>0</v>
      </c>
      <c r="ED20" s="356">
        <v>0</v>
      </c>
      <c r="EE20" s="356">
        <v>0</v>
      </c>
      <c r="EF20" s="356">
        <v>0</v>
      </c>
      <c r="EG20" s="358">
        <v>694694</v>
      </c>
      <c r="EH20" s="360">
        <v>692303</v>
      </c>
      <c r="EI20" s="360">
        <f t="shared" si="7"/>
        <v>484650</v>
      </c>
      <c r="EJ20" s="360">
        <f t="shared" si="8"/>
        <v>1632905</v>
      </c>
      <c r="EK20" s="360">
        <f t="shared" si="11"/>
        <v>2638692</v>
      </c>
      <c r="EL20" s="358">
        <v>7256688</v>
      </c>
      <c r="EM20" s="360">
        <v>15741744</v>
      </c>
      <c r="EN20" s="360">
        <v>120647712</v>
      </c>
      <c r="EO20" s="359"/>
      <c r="EP20" s="359"/>
      <c r="EQ20" s="360">
        <v>94490254</v>
      </c>
      <c r="ER20" s="360">
        <v>94490254</v>
      </c>
      <c r="ES20" s="363">
        <v>3615306</v>
      </c>
      <c r="ET20" s="364">
        <v>3472554</v>
      </c>
      <c r="EU20" s="364">
        <v>3871425</v>
      </c>
      <c r="EV20" s="364">
        <v>4009011</v>
      </c>
      <c r="EW20" s="364">
        <v>4326710</v>
      </c>
    </row>
    <row r="21" spans="1:153" ht="15.75">
      <c r="A21" s="299" t="s">
        <v>68</v>
      </c>
      <c r="B21" s="321">
        <f t="shared" si="0"/>
        <v>1487198</v>
      </c>
      <c r="C21" s="321">
        <f t="shared" si="1"/>
        <v>1487198</v>
      </c>
      <c r="D21" s="321">
        <f t="shared" si="2"/>
        <v>1487198</v>
      </c>
      <c r="E21" s="321">
        <f t="shared" si="3"/>
        <v>0</v>
      </c>
      <c r="F21" s="303">
        <f t="shared" si="9"/>
        <v>1487517</v>
      </c>
      <c r="G21" s="306">
        <v>0</v>
      </c>
      <c r="H21" s="307">
        <v>0</v>
      </c>
      <c r="I21" s="307">
        <v>0</v>
      </c>
      <c r="J21" s="307">
        <v>0</v>
      </c>
      <c r="K21" s="307">
        <v>0</v>
      </c>
      <c r="L21" s="307">
        <v>0</v>
      </c>
      <c r="M21" s="307">
        <v>0</v>
      </c>
      <c r="N21" s="307">
        <v>0</v>
      </c>
      <c r="O21" s="307">
        <v>0</v>
      </c>
      <c r="P21" s="308">
        <v>0</v>
      </c>
      <c r="Q21" s="306">
        <v>0</v>
      </c>
      <c r="R21" s="307">
        <v>0</v>
      </c>
      <c r="S21" s="307">
        <v>0</v>
      </c>
      <c r="T21" s="307">
        <v>0</v>
      </c>
      <c r="U21" s="307">
        <v>0</v>
      </c>
      <c r="V21" s="307">
        <v>0</v>
      </c>
      <c r="W21" s="307">
        <v>0</v>
      </c>
      <c r="X21" s="307">
        <v>0</v>
      </c>
      <c r="Y21" s="307">
        <v>0</v>
      </c>
      <c r="Z21" s="308">
        <v>0</v>
      </c>
      <c r="AA21" s="306">
        <v>0</v>
      </c>
      <c r="AB21" s="307">
        <v>0</v>
      </c>
      <c r="AC21" s="307">
        <v>0</v>
      </c>
      <c r="AD21" s="307">
        <v>0</v>
      </c>
      <c r="AE21" s="307">
        <v>0</v>
      </c>
      <c r="AF21" s="307">
        <v>0</v>
      </c>
      <c r="AG21" s="307">
        <v>0</v>
      </c>
      <c r="AH21" s="307">
        <v>0</v>
      </c>
      <c r="AI21" s="307">
        <v>0</v>
      </c>
      <c r="AJ21" s="308">
        <v>0</v>
      </c>
      <c r="AK21" s="307">
        <v>0</v>
      </c>
      <c r="AL21" s="307">
        <v>0</v>
      </c>
      <c r="AM21" s="307">
        <v>0</v>
      </c>
      <c r="AN21" s="307">
        <v>0</v>
      </c>
      <c r="AO21" s="307">
        <v>0</v>
      </c>
      <c r="AP21" s="307">
        <v>0</v>
      </c>
      <c r="AQ21" s="307">
        <v>0</v>
      </c>
      <c r="AR21" s="307">
        <v>0</v>
      </c>
      <c r="AS21" s="307">
        <v>0</v>
      </c>
      <c r="AT21" s="307">
        <v>0</v>
      </c>
      <c r="AU21" s="310">
        <v>0</v>
      </c>
      <c r="AV21" s="311">
        <f t="shared" si="4"/>
        <v>0</v>
      </c>
      <c r="AW21" s="311">
        <f t="shared" si="5"/>
        <v>0</v>
      </c>
      <c r="AX21" s="311">
        <f t="shared" si="6"/>
        <v>0</v>
      </c>
      <c r="AY21" s="312">
        <f t="shared" si="10"/>
        <v>0</v>
      </c>
      <c r="AZ21" s="306">
        <v>0</v>
      </c>
      <c r="BA21" s="307">
        <v>0</v>
      </c>
      <c r="BB21" s="307">
        <v>0</v>
      </c>
      <c r="BC21" s="307">
        <v>0</v>
      </c>
      <c r="BD21" s="307">
        <v>0</v>
      </c>
      <c r="BE21" s="307">
        <v>0</v>
      </c>
      <c r="BF21" s="307">
        <v>0</v>
      </c>
      <c r="BG21" s="307">
        <v>0</v>
      </c>
      <c r="BH21" s="307">
        <v>0</v>
      </c>
      <c r="BI21" s="308">
        <v>0</v>
      </c>
      <c r="BJ21" s="306">
        <v>0</v>
      </c>
      <c r="BK21" s="307">
        <v>0</v>
      </c>
      <c r="BL21" s="307">
        <v>0</v>
      </c>
      <c r="BM21" s="307">
        <v>0</v>
      </c>
      <c r="BN21" s="307">
        <v>0</v>
      </c>
      <c r="BO21" s="307">
        <v>0</v>
      </c>
      <c r="BP21" s="307">
        <v>0</v>
      </c>
      <c r="BQ21" s="307">
        <v>0</v>
      </c>
      <c r="BR21" s="307">
        <v>0</v>
      </c>
      <c r="BS21" s="308">
        <v>0</v>
      </c>
      <c r="BT21" s="306">
        <v>0</v>
      </c>
      <c r="BU21" s="307">
        <v>0</v>
      </c>
      <c r="BV21" s="307">
        <v>0</v>
      </c>
      <c r="BW21" s="307">
        <v>0</v>
      </c>
      <c r="BX21" s="307">
        <v>0</v>
      </c>
      <c r="BY21" s="307">
        <v>0</v>
      </c>
      <c r="BZ21" s="307">
        <v>0</v>
      </c>
      <c r="CA21" s="307">
        <v>0</v>
      </c>
      <c r="CB21" s="307">
        <v>0</v>
      </c>
      <c r="CC21" s="308">
        <v>0</v>
      </c>
      <c r="CD21" s="306">
        <v>0</v>
      </c>
      <c r="CE21" s="307">
        <v>0</v>
      </c>
      <c r="CF21" s="307">
        <v>0</v>
      </c>
      <c r="CG21" s="307">
        <v>0</v>
      </c>
      <c r="CH21" s="307">
        <v>0</v>
      </c>
      <c r="CI21" s="307">
        <v>0</v>
      </c>
      <c r="CJ21" s="307">
        <v>0</v>
      </c>
      <c r="CK21" s="307">
        <v>0</v>
      </c>
      <c r="CL21" s="307">
        <v>0</v>
      </c>
      <c r="CM21" s="308">
        <v>0</v>
      </c>
      <c r="CN21" s="306">
        <v>0</v>
      </c>
      <c r="CO21" s="322">
        <v>0</v>
      </c>
      <c r="CP21" s="322">
        <v>0</v>
      </c>
      <c r="CQ21" s="322">
        <v>0</v>
      </c>
      <c r="CR21" s="322">
        <v>0</v>
      </c>
      <c r="CS21" s="322">
        <v>0</v>
      </c>
      <c r="CT21" s="322">
        <v>0</v>
      </c>
      <c r="CU21" s="322">
        <v>0</v>
      </c>
      <c r="CV21" s="322">
        <v>0</v>
      </c>
      <c r="CW21" s="327">
        <v>0</v>
      </c>
      <c r="CX21" s="306">
        <v>0</v>
      </c>
      <c r="CY21" s="307">
        <v>0</v>
      </c>
      <c r="CZ21" s="307">
        <v>0</v>
      </c>
      <c r="DA21" s="307">
        <v>0</v>
      </c>
      <c r="DB21" s="307">
        <v>0</v>
      </c>
      <c r="DC21" s="307">
        <v>0</v>
      </c>
      <c r="DD21" s="307">
        <v>0</v>
      </c>
      <c r="DE21" s="307">
        <v>0</v>
      </c>
      <c r="DF21" s="307">
        <v>0</v>
      </c>
      <c r="DG21" s="308">
        <v>0</v>
      </c>
      <c r="DH21" s="306">
        <v>0</v>
      </c>
      <c r="DI21" s="307">
        <v>0</v>
      </c>
      <c r="DJ21" s="307">
        <v>0</v>
      </c>
      <c r="DK21" s="307">
        <v>0</v>
      </c>
      <c r="DL21" s="307">
        <v>0</v>
      </c>
      <c r="DM21" s="307">
        <v>0</v>
      </c>
      <c r="DN21" s="307">
        <v>0</v>
      </c>
      <c r="DO21" s="307">
        <v>0</v>
      </c>
      <c r="DP21" s="307">
        <v>0</v>
      </c>
      <c r="DQ21" s="308">
        <v>0</v>
      </c>
      <c r="DR21" s="306">
        <v>0</v>
      </c>
      <c r="DS21" s="307">
        <v>0</v>
      </c>
      <c r="DT21" s="307">
        <v>0</v>
      </c>
      <c r="DU21" s="307">
        <v>0</v>
      </c>
      <c r="DV21" s="307">
        <v>0</v>
      </c>
      <c r="DW21" s="307">
        <v>0</v>
      </c>
      <c r="DX21" s="307">
        <v>0</v>
      </c>
      <c r="DY21" s="307">
        <v>0</v>
      </c>
      <c r="DZ21" s="307">
        <v>0</v>
      </c>
      <c r="EA21" s="308">
        <v>0</v>
      </c>
      <c r="EB21" s="307">
        <v>0</v>
      </c>
      <c r="EC21" s="307">
        <v>0</v>
      </c>
      <c r="ED21" s="307">
        <v>0</v>
      </c>
      <c r="EE21" s="307">
        <v>0</v>
      </c>
      <c r="EF21" s="307">
        <v>0</v>
      </c>
      <c r="EG21" s="310">
        <v>0</v>
      </c>
      <c r="EH21" s="325">
        <v>0</v>
      </c>
      <c r="EI21" s="325">
        <f t="shared" si="7"/>
        <v>0</v>
      </c>
      <c r="EJ21" s="325">
        <f t="shared" si="8"/>
        <v>0</v>
      </c>
      <c r="EK21" s="325">
        <f t="shared" si="11"/>
        <v>0</v>
      </c>
      <c r="EL21" s="310">
        <v>1487198</v>
      </c>
      <c r="EM21" s="325">
        <v>1487198</v>
      </c>
      <c r="EN21" s="325">
        <v>1487198</v>
      </c>
      <c r="EO21" s="311"/>
      <c r="EP21" s="311"/>
      <c r="EQ21" s="325">
        <v>1487198</v>
      </c>
      <c r="ER21" s="325">
        <v>1487198</v>
      </c>
      <c r="ES21" s="319">
        <v>0</v>
      </c>
      <c r="ET21" s="320">
        <v>0</v>
      </c>
      <c r="EU21" s="320">
        <v>0</v>
      </c>
      <c r="EV21" s="320">
        <v>263</v>
      </c>
      <c r="EW21" s="320">
        <v>319</v>
      </c>
    </row>
    <row r="22" spans="1:153" ht="15.75">
      <c r="A22" s="299" t="s">
        <v>69</v>
      </c>
      <c r="B22" s="354">
        <f t="shared" si="0"/>
        <v>1105462</v>
      </c>
      <c r="C22" s="354">
        <f t="shared" si="1"/>
        <v>1744796</v>
      </c>
      <c r="D22" s="354">
        <f t="shared" si="2"/>
        <v>2153054</v>
      </c>
      <c r="E22" s="354">
        <f t="shared" si="3"/>
        <v>1245854</v>
      </c>
      <c r="F22" s="342">
        <f t="shared" si="9"/>
        <v>2494182</v>
      </c>
      <c r="G22" s="355">
        <v>0</v>
      </c>
      <c r="H22" s="356">
        <v>0</v>
      </c>
      <c r="I22" s="356">
        <v>0</v>
      </c>
      <c r="J22" s="356">
        <v>0</v>
      </c>
      <c r="K22" s="356">
        <v>0</v>
      </c>
      <c r="L22" s="356">
        <v>0</v>
      </c>
      <c r="M22" s="356">
        <v>0</v>
      </c>
      <c r="N22" s="356">
        <v>0</v>
      </c>
      <c r="O22" s="356">
        <v>0</v>
      </c>
      <c r="P22" s="357">
        <v>0</v>
      </c>
      <c r="Q22" s="355">
        <v>0</v>
      </c>
      <c r="R22" s="356">
        <v>0</v>
      </c>
      <c r="S22" s="356">
        <v>0</v>
      </c>
      <c r="T22" s="356">
        <v>0</v>
      </c>
      <c r="U22" s="356">
        <v>0</v>
      </c>
      <c r="V22" s="356">
        <v>0</v>
      </c>
      <c r="W22" s="356">
        <v>0</v>
      </c>
      <c r="X22" s="356">
        <v>0</v>
      </c>
      <c r="Y22" s="356">
        <v>0</v>
      </c>
      <c r="Z22" s="357">
        <v>0</v>
      </c>
      <c r="AA22" s="355">
        <v>0</v>
      </c>
      <c r="AB22" s="356">
        <v>0</v>
      </c>
      <c r="AC22" s="356">
        <v>0</v>
      </c>
      <c r="AD22" s="356">
        <v>0</v>
      </c>
      <c r="AE22" s="356">
        <v>0</v>
      </c>
      <c r="AF22" s="356">
        <v>0</v>
      </c>
      <c r="AG22" s="356">
        <v>0</v>
      </c>
      <c r="AH22" s="356">
        <v>0</v>
      </c>
      <c r="AI22" s="356">
        <v>0</v>
      </c>
      <c r="AJ22" s="357">
        <v>0</v>
      </c>
      <c r="AK22" s="356">
        <v>0</v>
      </c>
      <c r="AL22" s="356">
        <v>0</v>
      </c>
      <c r="AM22" s="356">
        <v>0</v>
      </c>
      <c r="AN22" s="356">
        <v>0</v>
      </c>
      <c r="AO22" s="356">
        <v>0</v>
      </c>
      <c r="AP22" s="356">
        <v>0</v>
      </c>
      <c r="AQ22" s="356">
        <v>0</v>
      </c>
      <c r="AR22" s="356">
        <v>0</v>
      </c>
      <c r="AS22" s="356">
        <v>0</v>
      </c>
      <c r="AT22" s="356">
        <v>0</v>
      </c>
      <c r="AU22" s="358">
        <v>0</v>
      </c>
      <c r="AV22" s="359">
        <f t="shared" si="4"/>
        <v>0</v>
      </c>
      <c r="AW22" s="359">
        <f t="shared" si="5"/>
        <v>0</v>
      </c>
      <c r="AX22" s="359">
        <f t="shared" si="6"/>
        <v>0</v>
      </c>
      <c r="AY22" s="348">
        <f t="shared" si="10"/>
        <v>0</v>
      </c>
      <c r="AZ22" s="355">
        <v>0</v>
      </c>
      <c r="BA22" s="356">
        <v>0</v>
      </c>
      <c r="BB22" s="356">
        <v>0</v>
      </c>
      <c r="BC22" s="356">
        <v>0</v>
      </c>
      <c r="BD22" s="356">
        <v>0</v>
      </c>
      <c r="BE22" s="356">
        <v>0</v>
      </c>
      <c r="BF22" s="356">
        <v>0</v>
      </c>
      <c r="BG22" s="356">
        <v>0</v>
      </c>
      <c r="BH22" s="356">
        <v>0</v>
      </c>
      <c r="BI22" s="357">
        <v>0</v>
      </c>
      <c r="BJ22" s="355">
        <v>0</v>
      </c>
      <c r="BK22" s="356">
        <v>0</v>
      </c>
      <c r="BL22" s="356">
        <v>0</v>
      </c>
      <c r="BM22" s="356">
        <v>0</v>
      </c>
      <c r="BN22" s="356">
        <v>0</v>
      </c>
      <c r="BO22" s="356">
        <v>0</v>
      </c>
      <c r="BP22" s="356">
        <v>0</v>
      </c>
      <c r="BQ22" s="356">
        <v>0</v>
      </c>
      <c r="BR22" s="356">
        <v>0</v>
      </c>
      <c r="BS22" s="357">
        <v>0</v>
      </c>
      <c r="BT22" s="355">
        <v>0</v>
      </c>
      <c r="BU22" s="356">
        <v>0</v>
      </c>
      <c r="BV22" s="356">
        <v>0</v>
      </c>
      <c r="BW22" s="356">
        <v>0</v>
      </c>
      <c r="BX22" s="356">
        <v>0</v>
      </c>
      <c r="BY22" s="356">
        <v>0</v>
      </c>
      <c r="BZ22" s="356">
        <v>0</v>
      </c>
      <c r="CA22" s="356">
        <v>0</v>
      </c>
      <c r="CB22" s="356">
        <v>0</v>
      </c>
      <c r="CC22" s="357">
        <v>0</v>
      </c>
      <c r="CD22" s="355">
        <v>0</v>
      </c>
      <c r="CE22" s="356">
        <v>0</v>
      </c>
      <c r="CF22" s="356">
        <v>0</v>
      </c>
      <c r="CG22" s="356">
        <v>0</v>
      </c>
      <c r="CH22" s="356">
        <v>0</v>
      </c>
      <c r="CI22" s="356">
        <v>0</v>
      </c>
      <c r="CJ22" s="356">
        <v>0</v>
      </c>
      <c r="CK22" s="356">
        <v>0</v>
      </c>
      <c r="CL22" s="356">
        <v>0</v>
      </c>
      <c r="CM22" s="357">
        <v>0</v>
      </c>
      <c r="CN22" s="355">
        <v>0</v>
      </c>
      <c r="CO22" s="356">
        <v>0</v>
      </c>
      <c r="CP22" s="356">
        <v>0</v>
      </c>
      <c r="CQ22" s="356">
        <v>0</v>
      </c>
      <c r="CR22" s="356">
        <v>0</v>
      </c>
      <c r="CS22" s="356">
        <v>0</v>
      </c>
      <c r="CT22" s="356">
        <v>0</v>
      </c>
      <c r="CU22" s="356">
        <v>0</v>
      </c>
      <c r="CV22" s="356">
        <v>0</v>
      </c>
      <c r="CW22" s="357">
        <v>0</v>
      </c>
      <c r="CX22" s="355">
        <v>0</v>
      </c>
      <c r="CY22" s="356">
        <v>0</v>
      </c>
      <c r="CZ22" s="356">
        <v>0</v>
      </c>
      <c r="DA22" s="356">
        <v>0</v>
      </c>
      <c r="DB22" s="356">
        <v>0</v>
      </c>
      <c r="DC22" s="356">
        <v>0</v>
      </c>
      <c r="DD22" s="356">
        <v>0</v>
      </c>
      <c r="DE22" s="356">
        <v>0</v>
      </c>
      <c r="DF22" s="356">
        <v>0</v>
      </c>
      <c r="DG22" s="357">
        <v>0</v>
      </c>
      <c r="DH22" s="355">
        <v>0</v>
      </c>
      <c r="DI22" s="356">
        <v>0</v>
      </c>
      <c r="DJ22" s="356">
        <v>0</v>
      </c>
      <c r="DK22" s="356">
        <v>0</v>
      </c>
      <c r="DL22" s="356">
        <v>0</v>
      </c>
      <c r="DM22" s="356">
        <v>0</v>
      </c>
      <c r="DN22" s="356">
        <v>0</v>
      </c>
      <c r="DO22" s="356">
        <v>0</v>
      </c>
      <c r="DP22" s="356">
        <v>0</v>
      </c>
      <c r="DQ22" s="357">
        <v>0</v>
      </c>
      <c r="DR22" s="355">
        <v>0</v>
      </c>
      <c r="DS22" s="356">
        <v>0</v>
      </c>
      <c r="DT22" s="356">
        <v>0</v>
      </c>
      <c r="DU22" s="356">
        <v>0</v>
      </c>
      <c r="DV22" s="356">
        <v>0</v>
      </c>
      <c r="DW22" s="356">
        <v>0</v>
      </c>
      <c r="DX22" s="356">
        <v>0</v>
      </c>
      <c r="DY22" s="356">
        <v>0</v>
      </c>
      <c r="DZ22" s="356">
        <v>0</v>
      </c>
      <c r="EA22" s="357">
        <v>0</v>
      </c>
      <c r="EB22" s="356">
        <v>0</v>
      </c>
      <c r="EC22" s="356">
        <v>0</v>
      </c>
      <c r="ED22" s="356">
        <v>0</v>
      </c>
      <c r="EE22" s="356">
        <v>0</v>
      </c>
      <c r="EF22" s="356">
        <v>0</v>
      </c>
      <c r="EG22" s="358">
        <v>0</v>
      </c>
      <c r="EH22" s="360">
        <v>0</v>
      </c>
      <c r="EI22" s="360">
        <f t="shared" si="7"/>
        <v>0</v>
      </c>
      <c r="EJ22" s="360">
        <f t="shared" si="8"/>
        <v>0</v>
      </c>
      <c r="EK22" s="360">
        <f t="shared" si="11"/>
        <v>0</v>
      </c>
      <c r="EL22" s="358">
        <v>251322</v>
      </c>
      <c r="EM22" s="360">
        <v>248504</v>
      </c>
      <c r="EN22" s="360">
        <v>907200</v>
      </c>
      <c r="EO22" s="359"/>
      <c r="EP22" s="359"/>
      <c r="EQ22" s="360">
        <v>904200</v>
      </c>
      <c r="ER22" s="360">
        <v>904200</v>
      </c>
      <c r="ES22" s="363">
        <v>854140</v>
      </c>
      <c r="ET22" s="364">
        <v>1496292</v>
      </c>
      <c r="EU22" s="364">
        <v>1245854</v>
      </c>
      <c r="EV22" s="364">
        <v>1641404</v>
      </c>
      <c r="EW22" s="364">
        <v>1589982</v>
      </c>
    </row>
    <row r="23" spans="1:153" ht="15.75">
      <c r="A23" s="299" t="s">
        <v>70</v>
      </c>
      <c r="B23" s="321">
        <f t="shared" si="0"/>
        <v>338675</v>
      </c>
      <c r="C23" s="321">
        <f t="shared" si="1"/>
        <v>1477065</v>
      </c>
      <c r="D23" s="321">
        <f t="shared" si="2"/>
        <v>1697170</v>
      </c>
      <c r="E23" s="321">
        <f t="shared" si="3"/>
        <v>85514</v>
      </c>
      <c r="F23" s="303">
        <f t="shared" si="9"/>
        <v>5367685</v>
      </c>
      <c r="G23" s="306">
        <v>23</v>
      </c>
      <c r="H23" s="307">
        <v>18600</v>
      </c>
      <c r="I23" s="307">
        <v>24</v>
      </c>
      <c r="J23" s="307">
        <v>22400</v>
      </c>
      <c r="K23" s="307">
        <v>20</v>
      </c>
      <c r="L23" s="307">
        <v>42500</v>
      </c>
      <c r="M23" s="307">
        <v>19</v>
      </c>
      <c r="N23" s="307">
        <v>40400</v>
      </c>
      <c r="O23" s="307">
        <v>19</v>
      </c>
      <c r="P23" s="308">
        <v>40400</v>
      </c>
      <c r="Q23" s="306">
        <v>0</v>
      </c>
      <c r="R23" s="307">
        <v>0</v>
      </c>
      <c r="S23" s="307">
        <v>0</v>
      </c>
      <c r="T23" s="307">
        <v>0</v>
      </c>
      <c r="U23" s="307">
        <v>0</v>
      </c>
      <c r="V23" s="307">
        <v>0</v>
      </c>
      <c r="W23" s="307">
        <v>0</v>
      </c>
      <c r="X23" s="307">
        <v>0</v>
      </c>
      <c r="Y23" s="307">
        <v>0</v>
      </c>
      <c r="Z23" s="308">
        <v>0</v>
      </c>
      <c r="AA23" s="306">
        <v>0</v>
      </c>
      <c r="AB23" s="307">
        <v>0</v>
      </c>
      <c r="AC23" s="307">
        <v>0</v>
      </c>
      <c r="AD23" s="307">
        <v>0</v>
      </c>
      <c r="AE23" s="307">
        <v>0</v>
      </c>
      <c r="AF23" s="307">
        <v>0</v>
      </c>
      <c r="AG23" s="307">
        <v>0</v>
      </c>
      <c r="AH23" s="307">
        <v>0</v>
      </c>
      <c r="AI23" s="307">
        <v>0</v>
      </c>
      <c r="AJ23" s="308">
        <v>0</v>
      </c>
      <c r="AK23" s="307">
        <v>0</v>
      </c>
      <c r="AL23" s="307">
        <v>0</v>
      </c>
      <c r="AM23" s="307">
        <v>0</v>
      </c>
      <c r="AN23" s="307">
        <v>0</v>
      </c>
      <c r="AO23" s="307">
        <v>0</v>
      </c>
      <c r="AP23" s="307">
        <v>0</v>
      </c>
      <c r="AQ23" s="307">
        <v>0</v>
      </c>
      <c r="AR23" s="307">
        <v>0</v>
      </c>
      <c r="AS23" s="307">
        <v>0</v>
      </c>
      <c r="AT23" s="307">
        <v>0</v>
      </c>
      <c r="AU23" s="310">
        <v>18600</v>
      </c>
      <c r="AV23" s="311">
        <f t="shared" si="4"/>
        <v>22400</v>
      </c>
      <c r="AW23" s="311">
        <f t="shared" si="5"/>
        <v>42500</v>
      </c>
      <c r="AX23" s="311">
        <f t="shared" si="6"/>
        <v>40400</v>
      </c>
      <c r="AY23" s="312">
        <f t="shared" si="10"/>
        <v>40400</v>
      </c>
      <c r="AZ23" s="306">
        <v>0</v>
      </c>
      <c r="BA23" s="307">
        <v>0</v>
      </c>
      <c r="BB23" s="307">
        <v>0</v>
      </c>
      <c r="BC23" s="307">
        <v>0</v>
      </c>
      <c r="BD23" s="307">
        <v>0</v>
      </c>
      <c r="BE23" s="307">
        <v>0</v>
      </c>
      <c r="BF23" s="307">
        <v>0</v>
      </c>
      <c r="BG23" s="307">
        <v>0</v>
      </c>
      <c r="BH23" s="307">
        <v>0</v>
      </c>
      <c r="BI23" s="308">
        <v>0</v>
      </c>
      <c r="BJ23" s="306">
        <v>0</v>
      </c>
      <c r="BK23" s="307">
        <v>0</v>
      </c>
      <c r="BL23" s="307">
        <v>0</v>
      </c>
      <c r="BM23" s="307">
        <v>0</v>
      </c>
      <c r="BN23" s="307">
        <v>0</v>
      </c>
      <c r="BO23" s="307">
        <v>0</v>
      </c>
      <c r="BP23" s="307">
        <v>0</v>
      </c>
      <c r="BQ23" s="307">
        <v>0</v>
      </c>
      <c r="BR23" s="307">
        <v>0</v>
      </c>
      <c r="BS23" s="308">
        <v>0</v>
      </c>
      <c r="BT23" s="306">
        <v>0</v>
      </c>
      <c r="BU23" s="307">
        <v>0</v>
      </c>
      <c r="BV23" s="307">
        <v>0</v>
      </c>
      <c r="BW23" s="307">
        <v>0</v>
      </c>
      <c r="BX23" s="307">
        <v>0</v>
      </c>
      <c r="BY23" s="307">
        <v>0</v>
      </c>
      <c r="BZ23" s="307">
        <v>0</v>
      </c>
      <c r="CA23" s="307">
        <v>0</v>
      </c>
      <c r="CB23" s="307">
        <v>0</v>
      </c>
      <c r="CC23" s="308">
        <v>0</v>
      </c>
      <c r="CD23" s="306">
        <v>0</v>
      </c>
      <c r="CE23" s="307">
        <v>0</v>
      </c>
      <c r="CF23" s="307">
        <v>0</v>
      </c>
      <c r="CG23" s="307">
        <v>0</v>
      </c>
      <c r="CH23" s="307">
        <v>0</v>
      </c>
      <c r="CI23" s="307">
        <v>0</v>
      </c>
      <c r="CJ23" s="307">
        <v>0</v>
      </c>
      <c r="CK23" s="307">
        <v>0</v>
      </c>
      <c r="CL23" s="307">
        <v>0</v>
      </c>
      <c r="CM23" s="308">
        <v>0</v>
      </c>
      <c r="CN23" s="306">
        <v>0</v>
      </c>
      <c r="CO23" s="307">
        <v>0</v>
      </c>
      <c r="CP23" s="307">
        <v>0</v>
      </c>
      <c r="CQ23" s="307">
        <v>0</v>
      </c>
      <c r="CR23" s="307">
        <v>0</v>
      </c>
      <c r="CS23" s="307">
        <v>0</v>
      </c>
      <c r="CT23" s="307">
        <v>0</v>
      </c>
      <c r="CU23" s="307">
        <v>0</v>
      </c>
      <c r="CV23" s="307">
        <v>0</v>
      </c>
      <c r="CW23" s="308">
        <v>0</v>
      </c>
      <c r="CX23" s="306">
        <v>0</v>
      </c>
      <c r="CY23" s="307">
        <v>0</v>
      </c>
      <c r="CZ23" s="307">
        <v>0</v>
      </c>
      <c r="DA23" s="307">
        <v>0</v>
      </c>
      <c r="DB23" s="307">
        <v>0</v>
      </c>
      <c r="DC23" s="307">
        <v>0</v>
      </c>
      <c r="DD23" s="307">
        <v>0</v>
      </c>
      <c r="DE23" s="307">
        <v>0</v>
      </c>
      <c r="DF23" s="307">
        <v>0</v>
      </c>
      <c r="DG23" s="308">
        <v>0</v>
      </c>
      <c r="DH23" s="306">
        <v>0</v>
      </c>
      <c r="DI23" s="307">
        <v>0</v>
      </c>
      <c r="DJ23" s="307">
        <v>0</v>
      </c>
      <c r="DK23" s="307">
        <v>0</v>
      </c>
      <c r="DL23" s="307">
        <v>0</v>
      </c>
      <c r="DM23" s="307">
        <v>0</v>
      </c>
      <c r="DN23" s="307">
        <v>0</v>
      </c>
      <c r="DO23" s="307">
        <v>0</v>
      </c>
      <c r="DP23" s="307">
        <v>0</v>
      </c>
      <c r="DQ23" s="308">
        <v>0</v>
      </c>
      <c r="DR23" s="306">
        <v>0</v>
      </c>
      <c r="DS23" s="307">
        <v>0</v>
      </c>
      <c r="DT23" s="307">
        <v>0</v>
      </c>
      <c r="DU23" s="307">
        <v>0</v>
      </c>
      <c r="DV23" s="307">
        <v>0</v>
      </c>
      <c r="DW23" s="307">
        <v>0</v>
      </c>
      <c r="DX23" s="307">
        <v>0</v>
      </c>
      <c r="DY23" s="307">
        <v>0</v>
      </c>
      <c r="DZ23" s="307">
        <v>0</v>
      </c>
      <c r="EA23" s="308">
        <v>0</v>
      </c>
      <c r="EB23" s="307">
        <v>0</v>
      </c>
      <c r="EC23" s="307">
        <v>0</v>
      </c>
      <c r="ED23" s="307">
        <v>0</v>
      </c>
      <c r="EE23" s="307">
        <v>0</v>
      </c>
      <c r="EF23" s="307">
        <v>0</v>
      </c>
      <c r="EG23" s="310">
        <v>0</v>
      </c>
      <c r="EH23" s="325">
        <v>0</v>
      </c>
      <c r="EI23" s="325">
        <f t="shared" si="7"/>
        <v>0</v>
      </c>
      <c r="EJ23" s="325">
        <f t="shared" si="8"/>
        <v>0</v>
      </c>
      <c r="EK23" s="325">
        <f t="shared" si="11"/>
        <v>0</v>
      </c>
      <c r="EL23" s="310">
        <v>250339</v>
      </c>
      <c r="EM23" s="325">
        <v>1416231</v>
      </c>
      <c r="EN23" s="325">
        <v>1611656</v>
      </c>
      <c r="EO23" s="311"/>
      <c r="EP23" s="311"/>
      <c r="EQ23" s="325">
        <v>5287185</v>
      </c>
      <c r="ER23" s="325">
        <v>5287185</v>
      </c>
      <c r="ES23" s="319">
        <v>69736</v>
      </c>
      <c r="ET23" s="320">
        <v>38434</v>
      </c>
      <c r="EU23" s="320">
        <v>43014</v>
      </c>
      <c r="EV23" s="320">
        <v>39516</v>
      </c>
      <c r="EW23" s="320">
        <v>40100</v>
      </c>
    </row>
    <row r="24" spans="1:153" ht="15.75">
      <c r="A24" s="299" t="s">
        <v>71</v>
      </c>
      <c r="B24" s="354">
        <f t="shared" si="0"/>
        <v>154258203</v>
      </c>
      <c r="C24" s="354">
        <f t="shared" si="1"/>
        <v>205202846</v>
      </c>
      <c r="D24" s="354">
        <f t="shared" si="2"/>
        <v>163484985</v>
      </c>
      <c r="E24" s="354">
        <f t="shared" si="3"/>
        <v>163083537</v>
      </c>
      <c r="F24" s="342">
        <f t="shared" si="9"/>
        <v>268465411</v>
      </c>
      <c r="G24" s="355">
        <v>105917</v>
      </c>
      <c r="H24" s="356">
        <v>140529500</v>
      </c>
      <c r="I24" s="356">
        <v>108949</v>
      </c>
      <c r="J24" s="356">
        <v>185716200</v>
      </c>
      <c r="K24" s="356">
        <v>109566</v>
      </c>
      <c r="L24" s="356">
        <v>139887600</v>
      </c>
      <c r="M24" s="356">
        <v>111274</v>
      </c>
      <c r="N24" s="356">
        <v>175665400</v>
      </c>
      <c r="O24" s="356">
        <v>113091</v>
      </c>
      <c r="P24" s="357">
        <v>240509800</v>
      </c>
      <c r="Q24" s="355">
        <v>0</v>
      </c>
      <c r="R24" s="356">
        <v>0</v>
      </c>
      <c r="S24" s="356">
        <v>0</v>
      </c>
      <c r="T24" s="356">
        <v>0</v>
      </c>
      <c r="U24" s="356">
        <v>0</v>
      </c>
      <c r="V24" s="356">
        <v>0</v>
      </c>
      <c r="W24" s="356">
        <v>0</v>
      </c>
      <c r="X24" s="356">
        <v>0</v>
      </c>
      <c r="Y24" s="356">
        <v>0</v>
      </c>
      <c r="Z24" s="357">
        <v>0</v>
      </c>
      <c r="AA24" s="355">
        <v>0</v>
      </c>
      <c r="AB24" s="356">
        <v>0</v>
      </c>
      <c r="AC24" s="356">
        <v>0</v>
      </c>
      <c r="AD24" s="356">
        <v>0</v>
      </c>
      <c r="AE24" s="356">
        <v>0</v>
      </c>
      <c r="AF24" s="356">
        <v>0</v>
      </c>
      <c r="AG24" s="356">
        <v>0</v>
      </c>
      <c r="AH24" s="356">
        <v>0</v>
      </c>
      <c r="AI24" s="356">
        <v>0</v>
      </c>
      <c r="AJ24" s="357">
        <v>0</v>
      </c>
      <c r="AK24" s="356">
        <v>0</v>
      </c>
      <c r="AL24" s="356">
        <v>0</v>
      </c>
      <c r="AM24" s="356">
        <v>0</v>
      </c>
      <c r="AN24" s="356">
        <v>0</v>
      </c>
      <c r="AO24" s="356">
        <v>0</v>
      </c>
      <c r="AP24" s="356">
        <v>0</v>
      </c>
      <c r="AQ24" s="356">
        <v>0</v>
      </c>
      <c r="AR24" s="356">
        <v>0</v>
      </c>
      <c r="AS24" s="356">
        <v>0</v>
      </c>
      <c r="AT24" s="356">
        <v>0</v>
      </c>
      <c r="AU24" s="358">
        <v>140529500</v>
      </c>
      <c r="AV24" s="359">
        <f t="shared" si="4"/>
        <v>185716200</v>
      </c>
      <c r="AW24" s="359">
        <f t="shared" si="5"/>
        <v>139887600</v>
      </c>
      <c r="AX24" s="359">
        <f t="shared" si="6"/>
        <v>175665400</v>
      </c>
      <c r="AY24" s="348">
        <f t="shared" si="10"/>
        <v>240509800</v>
      </c>
      <c r="AZ24" s="355">
        <v>1671</v>
      </c>
      <c r="BA24" s="356">
        <v>673016</v>
      </c>
      <c r="BB24" s="356">
        <v>1856</v>
      </c>
      <c r="BC24" s="356">
        <v>627327</v>
      </c>
      <c r="BD24" s="356">
        <v>1969.4390000000001</v>
      </c>
      <c r="BE24" s="356">
        <v>748448</v>
      </c>
      <c r="BF24" s="356">
        <v>1977.575</v>
      </c>
      <c r="BG24" s="356">
        <v>999283</v>
      </c>
      <c r="BH24" s="356">
        <v>2282.4279999999999</v>
      </c>
      <c r="BI24" s="357">
        <v>1073094</v>
      </c>
      <c r="BJ24" s="355">
        <v>0</v>
      </c>
      <c r="BK24" s="356">
        <v>0</v>
      </c>
      <c r="BL24" s="356">
        <v>0</v>
      </c>
      <c r="BM24" s="356">
        <v>0</v>
      </c>
      <c r="BN24" s="356">
        <v>0</v>
      </c>
      <c r="BO24" s="356">
        <v>0</v>
      </c>
      <c r="BP24" s="356">
        <v>0</v>
      </c>
      <c r="BQ24" s="356">
        <v>0</v>
      </c>
      <c r="BR24" s="356">
        <v>0</v>
      </c>
      <c r="BS24" s="357">
        <v>0</v>
      </c>
      <c r="BT24" s="355">
        <v>13</v>
      </c>
      <c r="BU24" s="356">
        <v>402092</v>
      </c>
      <c r="BV24" s="356">
        <v>13</v>
      </c>
      <c r="BW24" s="356">
        <v>445678</v>
      </c>
      <c r="BX24" s="356">
        <v>13.766999999999999</v>
      </c>
      <c r="BY24" s="356">
        <v>457835</v>
      </c>
      <c r="BZ24" s="356">
        <v>12.769</v>
      </c>
      <c r="CA24" s="356">
        <v>428481</v>
      </c>
      <c r="CB24" s="356">
        <v>13.741</v>
      </c>
      <c r="CC24" s="357">
        <v>475046</v>
      </c>
      <c r="CD24" s="355">
        <v>14</v>
      </c>
      <c r="CE24" s="356">
        <v>21251</v>
      </c>
      <c r="CF24" s="356">
        <v>14</v>
      </c>
      <c r="CG24" s="356">
        <v>28137</v>
      </c>
      <c r="CH24" s="356">
        <v>11</v>
      </c>
      <c r="CI24" s="356">
        <v>28532</v>
      </c>
      <c r="CJ24" s="356">
        <v>5</v>
      </c>
      <c r="CK24" s="356">
        <v>14548</v>
      </c>
      <c r="CL24" s="356">
        <v>8</v>
      </c>
      <c r="CM24" s="357">
        <v>22728</v>
      </c>
      <c r="CN24" s="355">
        <v>22547</v>
      </c>
      <c r="CO24" s="356">
        <v>11242048</v>
      </c>
      <c r="CP24" s="356">
        <v>22288</v>
      </c>
      <c r="CQ24" s="356">
        <v>16907241</v>
      </c>
      <c r="CR24" s="356">
        <v>19258</v>
      </c>
      <c r="CS24" s="356">
        <v>20968621</v>
      </c>
      <c r="CT24" s="356">
        <v>17986</v>
      </c>
      <c r="CU24" s="356">
        <v>21410899</v>
      </c>
      <c r="CV24" s="356">
        <v>22557</v>
      </c>
      <c r="CW24" s="357">
        <v>25015272</v>
      </c>
      <c r="CX24" s="355">
        <v>0</v>
      </c>
      <c r="CY24" s="356">
        <v>0</v>
      </c>
      <c r="CZ24" s="356">
        <v>0</v>
      </c>
      <c r="DA24" s="356">
        <v>0</v>
      </c>
      <c r="DB24" s="356">
        <v>0</v>
      </c>
      <c r="DC24" s="356">
        <v>0</v>
      </c>
      <c r="DD24" s="356">
        <v>0</v>
      </c>
      <c r="DE24" s="356">
        <v>0</v>
      </c>
      <c r="DF24" s="356">
        <v>0</v>
      </c>
      <c r="DG24" s="357">
        <v>0</v>
      </c>
      <c r="DH24" s="355">
        <v>40</v>
      </c>
      <c r="DI24" s="356">
        <v>41472</v>
      </c>
      <c r="DJ24" s="356">
        <v>45</v>
      </c>
      <c r="DK24" s="356">
        <v>62094</v>
      </c>
      <c r="DL24" s="356">
        <v>19.641999999999999</v>
      </c>
      <c r="DM24" s="356">
        <v>37362</v>
      </c>
      <c r="DN24" s="356">
        <v>4.266</v>
      </c>
      <c r="DO24" s="356">
        <v>25150</v>
      </c>
      <c r="DP24" s="356">
        <v>4.7009999999999996</v>
      </c>
      <c r="DQ24" s="357">
        <v>19859</v>
      </c>
      <c r="DR24" s="355">
        <v>0</v>
      </c>
      <c r="DS24" s="356">
        <v>0</v>
      </c>
      <c r="DT24" s="356">
        <v>0</v>
      </c>
      <c r="DU24" s="356">
        <v>0</v>
      </c>
      <c r="DV24" s="356">
        <v>0</v>
      </c>
      <c r="DW24" s="356">
        <v>0</v>
      </c>
      <c r="DX24" s="356">
        <v>0</v>
      </c>
      <c r="DY24" s="356">
        <v>0</v>
      </c>
      <c r="DZ24" s="356">
        <v>0</v>
      </c>
      <c r="EA24" s="357">
        <v>0</v>
      </c>
      <c r="EB24" s="356">
        <v>0</v>
      </c>
      <c r="EC24" s="356">
        <v>0</v>
      </c>
      <c r="ED24" s="356">
        <v>0</v>
      </c>
      <c r="EE24" s="356">
        <v>0</v>
      </c>
      <c r="EF24" s="356">
        <v>0</v>
      </c>
      <c r="EG24" s="358">
        <v>12379879</v>
      </c>
      <c r="EH24" s="360">
        <v>18074477</v>
      </c>
      <c r="EI24" s="360">
        <f t="shared" si="7"/>
        <v>22240798</v>
      </c>
      <c r="EJ24" s="360">
        <f t="shared" si="8"/>
        <v>22878361</v>
      </c>
      <c r="EK24" s="360">
        <f t="shared" si="11"/>
        <v>26605999</v>
      </c>
      <c r="EL24" s="358">
        <v>401448</v>
      </c>
      <c r="EM24" s="360">
        <v>401448</v>
      </c>
      <c r="EN24" s="360">
        <v>401448</v>
      </c>
      <c r="EO24" s="359"/>
      <c r="EP24" s="359"/>
      <c r="EQ24" s="360">
        <v>401448</v>
      </c>
      <c r="ER24" s="360">
        <v>401448</v>
      </c>
      <c r="ES24" s="363">
        <v>947376</v>
      </c>
      <c r="ET24" s="364">
        <v>1010721</v>
      </c>
      <c r="EU24" s="364">
        <v>955139</v>
      </c>
      <c r="EV24" s="364">
        <v>938983</v>
      </c>
      <c r="EW24" s="364">
        <v>948164</v>
      </c>
    </row>
    <row r="25" spans="1:153" ht="15.75">
      <c r="A25" s="299" t="s">
        <v>72</v>
      </c>
      <c r="B25" s="321">
        <f t="shared" si="0"/>
        <v>55041783</v>
      </c>
      <c r="C25" s="321">
        <f t="shared" si="1"/>
        <v>92993859</v>
      </c>
      <c r="D25" s="321">
        <f t="shared" si="2"/>
        <v>61319325</v>
      </c>
      <c r="E25" s="321">
        <f t="shared" si="3"/>
        <v>40831826</v>
      </c>
      <c r="F25" s="303">
        <f t="shared" si="9"/>
        <v>73521591</v>
      </c>
      <c r="G25" s="306">
        <v>0</v>
      </c>
      <c r="H25" s="307">
        <v>0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  <c r="P25" s="308">
        <v>0</v>
      </c>
      <c r="Q25" s="306">
        <v>0</v>
      </c>
      <c r="R25" s="307">
        <v>0</v>
      </c>
      <c r="S25" s="307">
        <v>0</v>
      </c>
      <c r="T25" s="307">
        <v>0</v>
      </c>
      <c r="U25" s="307">
        <v>0</v>
      </c>
      <c r="V25" s="307">
        <v>0</v>
      </c>
      <c r="W25" s="307">
        <v>0</v>
      </c>
      <c r="X25" s="307">
        <v>0</v>
      </c>
      <c r="Y25" s="307">
        <v>0</v>
      </c>
      <c r="Z25" s="308">
        <v>0</v>
      </c>
      <c r="AA25" s="306">
        <v>0</v>
      </c>
      <c r="AB25" s="307">
        <v>0</v>
      </c>
      <c r="AC25" s="307">
        <v>0</v>
      </c>
      <c r="AD25" s="307">
        <v>0</v>
      </c>
      <c r="AE25" s="307">
        <v>0</v>
      </c>
      <c r="AF25" s="307">
        <v>0</v>
      </c>
      <c r="AG25" s="307">
        <v>0</v>
      </c>
      <c r="AH25" s="307">
        <v>0</v>
      </c>
      <c r="AI25" s="307">
        <v>0</v>
      </c>
      <c r="AJ25" s="308">
        <v>0</v>
      </c>
      <c r="AK25" s="307">
        <v>0</v>
      </c>
      <c r="AL25" s="307">
        <v>0</v>
      </c>
      <c r="AM25" s="307">
        <v>0</v>
      </c>
      <c r="AN25" s="307">
        <v>0</v>
      </c>
      <c r="AO25" s="307">
        <v>0</v>
      </c>
      <c r="AP25" s="307">
        <v>0</v>
      </c>
      <c r="AQ25" s="307">
        <v>0</v>
      </c>
      <c r="AR25" s="307">
        <v>0</v>
      </c>
      <c r="AS25" s="307">
        <v>0</v>
      </c>
      <c r="AT25" s="307">
        <v>0</v>
      </c>
      <c r="AU25" s="310">
        <v>0</v>
      </c>
      <c r="AV25" s="311">
        <f t="shared" si="4"/>
        <v>0</v>
      </c>
      <c r="AW25" s="311">
        <f t="shared" si="5"/>
        <v>0</v>
      </c>
      <c r="AX25" s="311">
        <f t="shared" si="6"/>
        <v>0</v>
      </c>
      <c r="AY25" s="312">
        <f t="shared" si="10"/>
        <v>0</v>
      </c>
      <c r="AZ25" s="306">
        <v>123</v>
      </c>
      <c r="BA25" s="307">
        <v>32748</v>
      </c>
      <c r="BB25" s="307">
        <v>65</v>
      </c>
      <c r="BC25" s="307">
        <v>11348</v>
      </c>
      <c r="BD25" s="307">
        <v>83.019000000000005</v>
      </c>
      <c r="BE25" s="307">
        <v>20174</v>
      </c>
      <c r="BF25" s="307">
        <v>81.2</v>
      </c>
      <c r="BG25" s="307">
        <v>28420</v>
      </c>
      <c r="BH25" s="307">
        <v>74.5</v>
      </c>
      <c r="BI25" s="308">
        <v>24142</v>
      </c>
      <c r="BJ25" s="306">
        <v>6</v>
      </c>
      <c r="BK25" s="307">
        <v>30856</v>
      </c>
      <c r="BL25" s="307">
        <v>9</v>
      </c>
      <c r="BM25" s="307">
        <v>33223</v>
      </c>
      <c r="BN25" s="307">
        <v>5.6849999999999996</v>
      </c>
      <c r="BO25" s="307">
        <v>24012</v>
      </c>
      <c r="BP25" s="307">
        <v>6.8280000000000003</v>
      </c>
      <c r="BQ25" s="307">
        <v>28720</v>
      </c>
      <c r="BR25" s="307">
        <v>1.0029999999999999</v>
      </c>
      <c r="BS25" s="308">
        <v>4056</v>
      </c>
      <c r="BT25" s="306">
        <v>0</v>
      </c>
      <c r="BU25" s="307">
        <v>0</v>
      </c>
      <c r="BV25" s="307">
        <v>0</v>
      </c>
      <c r="BW25" s="307">
        <v>0</v>
      </c>
      <c r="BX25" s="307">
        <v>0</v>
      </c>
      <c r="BY25" s="307">
        <v>0</v>
      </c>
      <c r="BZ25" s="307">
        <v>0</v>
      </c>
      <c r="CA25" s="307">
        <v>0</v>
      </c>
      <c r="CB25" s="307">
        <v>0</v>
      </c>
      <c r="CC25" s="308">
        <v>0</v>
      </c>
      <c r="CD25" s="306">
        <v>2070</v>
      </c>
      <c r="CE25" s="307">
        <v>3404563</v>
      </c>
      <c r="CF25" s="307">
        <v>2385</v>
      </c>
      <c r="CG25" s="307">
        <v>4317060</v>
      </c>
      <c r="CH25" s="307">
        <v>2183</v>
      </c>
      <c r="CI25" s="307">
        <v>5283060</v>
      </c>
      <c r="CJ25" s="307">
        <v>1583</v>
      </c>
      <c r="CK25" s="307">
        <v>5157969</v>
      </c>
      <c r="CL25" s="307">
        <v>1556</v>
      </c>
      <c r="CM25" s="308">
        <v>4202587</v>
      </c>
      <c r="CN25" s="306">
        <v>43163</v>
      </c>
      <c r="CO25" s="307">
        <v>48811665</v>
      </c>
      <c r="CP25" s="307">
        <v>38983</v>
      </c>
      <c r="CQ25" s="307">
        <v>79098120</v>
      </c>
      <c r="CR25" s="307">
        <v>13233</v>
      </c>
      <c r="CS25" s="307">
        <v>31985290</v>
      </c>
      <c r="CT25" s="307">
        <v>11504</v>
      </c>
      <c r="CU25" s="307">
        <v>35811462</v>
      </c>
      <c r="CV25" s="307">
        <v>18308</v>
      </c>
      <c r="CW25" s="308">
        <v>49077330</v>
      </c>
      <c r="CX25" s="306">
        <v>0</v>
      </c>
      <c r="CY25" s="307">
        <v>0</v>
      </c>
      <c r="CZ25" s="307">
        <v>0</v>
      </c>
      <c r="DA25" s="307">
        <v>0</v>
      </c>
      <c r="DB25" s="307">
        <v>0</v>
      </c>
      <c r="DC25" s="307">
        <v>0</v>
      </c>
      <c r="DD25" s="307">
        <v>0</v>
      </c>
      <c r="DE25" s="307">
        <v>0</v>
      </c>
      <c r="DF25" s="307">
        <v>0</v>
      </c>
      <c r="DG25" s="308">
        <v>0</v>
      </c>
      <c r="DH25" s="306">
        <v>301</v>
      </c>
      <c r="DI25" s="307">
        <v>611165</v>
      </c>
      <c r="DJ25" s="307">
        <v>413</v>
      </c>
      <c r="DK25" s="307">
        <v>929734</v>
      </c>
      <c r="DL25" s="307">
        <v>199.03399999999999</v>
      </c>
      <c r="DM25" s="307">
        <v>496174</v>
      </c>
      <c r="DN25" s="307">
        <v>39.54</v>
      </c>
      <c r="DO25" s="307">
        <v>221931</v>
      </c>
      <c r="DP25" s="307">
        <v>137.93100000000001</v>
      </c>
      <c r="DQ25" s="308">
        <v>666431</v>
      </c>
      <c r="DR25" s="306">
        <v>0</v>
      </c>
      <c r="DS25" s="307">
        <v>0</v>
      </c>
      <c r="DT25" s="307">
        <v>0</v>
      </c>
      <c r="DU25" s="307">
        <v>0</v>
      </c>
      <c r="DV25" s="307">
        <v>0</v>
      </c>
      <c r="DW25" s="307">
        <v>0</v>
      </c>
      <c r="DX25" s="307">
        <v>0</v>
      </c>
      <c r="DY25" s="307">
        <v>0</v>
      </c>
      <c r="DZ25" s="307">
        <v>0</v>
      </c>
      <c r="EA25" s="308">
        <v>0</v>
      </c>
      <c r="EB25" s="307">
        <v>0</v>
      </c>
      <c r="EC25" s="307">
        <v>8627</v>
      </c>
      <c r="ED25" s="307">
        <v>11495</v>
      </c>
      <c r="EE25" s="307">
        <v>9136</v>
      </c>
      <c r="EF25" s="308">
        <v>6569</v>
      </c>
      <c r="EG25" s="310">
        <v>52896767</v>
      </c>
      <c r="EH25" s="325">
        <v>84394112</v>
      </c>
      <c r="EI25" s="325">
        <f t="shared" si="7"/>
        <v>37820205</v>
      </c>
      <c r="EJ25" s="325">
        <f t="shared" si="8"/>
        <v>41257638</v>
      </c>
      <c r="EK25" s="325">
        <f t="shared" si="11"/>
        <v>53981115</v>
      </c>
      <c r="EL25" s="310">
        <v>179970</v>
      </c>
      <c r="EM25" s="324">
        <v>6460904</v>
      </c>
      <c r="EN25" s="324">
        <v>20487499</v>
      </c>
      <c r="EO25" s="328"/>
      <c r="EP25" s="328"/>
      <c r="EQ25" s="324">
        <v>16083008</v>
      </c>
      <c r="ER25" s="325">
        <v>16083008</v>
      </c>
      <c r="ES25" s="319">
        <v>1965046</v>
      </c>
      <c r="ET25" s="320">
        <v>2138843</v>
      </c>
      <c r="EU25" s="320">
        <v>3011621</v>
      </c>
      <c r="EV25" s="320">
        <v>3465534</v>
      </c>
      <c r="EW25" s="320">
        <v>3457468</v>
      </c>
    </row>
    <row r="26" spans="1:153" ht="15.75">
      <c r="A26" s="299" t="s">
        <v>73</v>
      </c>
      <c r="B26" s="354">
        <f t="shared" si="0"/>
        <v>9463299</v>
      </c>
      <c r="C26" s="354">
        <f t="shared" si="1"/>
        <v>12790336</v>
      </c>
      <c r="D26" s="354">
        <f t="shared" si="2"/>
        <v>31650899</v>
      </c>
      <c r="E26" s="354">
        <f t="shared" si="3"/>
        <v>608037</v>
      </c>
      <c r="F26" s="342">
        <f t="shared" si="9"/>
        <v>14763936</v>
      </c>
      <c r="G26" s="355">
        <v>0</v>
      </c>
      <c r="H26" s="356">
        <v>0</v>
      </c>
      <c r="I26" s="356">
        <v>0</v>
      </c>
      <c r="J26" s="356">
        <v>0</v>
      </c>
      <c r="K26" s="356">
        <v>0</v>
      </c>
      <c r="L26" s="356">
        <v>0</v>
      </c>
      <c r="M26" s="356">
        <v>0</v>
      </c>
      <c r="N26" s="356">
        <v>0</v>
      </c>
      <c r="O26" s="356">
        <v>0</v>
      </c>
      <c r="P26" s="357">
        <v>0</v>
      </c>
      <c r="Q26" s="355">
        <v>0</v>
      </c>
      <c r="R26" s="356">
        <v>0</v>
      </c>
      <c r="S26" s="356">
        <v>0</v>
      </c>
      <c r="T26" s="356">
        <v>0</v>
      </c>
      <c r="U26" s="356">
        <v>0</v>
      </c>
      <c r="V26" s="356">
        <v>0</v>
      </c>
      <c r="W26" s="356">
        <v>0</v>
      </c>
      <c r="X26" s="356">
        <v>0</v>
      </c>
      <c r="Y26" s="356">
        <v>0</v>
      </c>
      <c r="Z26" s="357">
        <v>0</v>
      </c>
      <c r="AA26" s="355">
        <v>0</v>
      </c>
      <c r="AB26" s="356">
        <v>0</v>
      </c>
      <c r="AC26" s="356">
        <v>0</v>
      </c>
      <c r="AD26" s="356">
        <v>0</v>
      </c>
      <c r="AE26" s="356">
        <v>0</v>
      </c>
      <c r="AF26" s="356">
        <v>0</v>
      </c>
      <c r="AG26" s="356">
        <v>0</v>
      </c>
      <c r="AH26" s="356">
        <v>0</v>
      </c>
      <c r="AI26" s="356">
        <v>0</v>
      </c>
      <c r="AJ26" s="357">
        <v>0</v>
      </c>
      <c r="AK26" s="356">
        <v>0</v>
      </c>
      <c r="AL26" s="356">
        <v>0</v>
      </c>
      <c r="AM26" s="356">
        <v>0</v>
      </c>
      <c r="AN26" s="356">
        <v>0</v>
      </c>
      <c r="AO26" s="356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8">
        <v>0</v>
      </c>
      <c r="AV26" s="359">
        <f t="shared" si="4"/>
        <v>0</v>
      </c>
      <c r="AW26" s="359">
        <f t="shared" si="5"/>
        <v>0</v>
      </c>
      <c r="AX26" s="359">
        <f t="shared" si="6"/>
        <v>0</v>
      </c>
      <c r="AY26" s="348">
        <f t="shared" si="10"/>
        <v>0</v>
      </c>
      <c r="AZ26" s="355">
        <v>0</v>
      </c>
      <c r="BA26" s="356">
        <v>0</v>
      </c>
      <c r="BB26" s="356">
        <v>0</v>
      </c>
      <c r="BC26" s="356">
        <v>0</v>
      </c>
      <c r="BD26" s="356">
        <v>0</v>
      </c>
      <c r="BE26" s="356">
        <v>0</v>
      </c>
      <c r="BF26" s="356"/>
      <c r="BG26" s="356"/>
      <c r="BH26" s="356"/>
      <c r="BI26" s="357"/>
      <c r="BJ26" s="355">
        <v>0</v>
      </c>
      <c r="BK26" s="356">
        <v>0</v>
      </c>
      <c r="BL26" s="356">
        <v>0</v>
      </c>
      <c r="BM26" s="356">
        <v>0</v>
      </c>
      <c r="BN26" s="356">
        <v>0</v>
      </c>
      <c r="BO26" s="356">
        <v>0</v>
      </c>
      <c r="BP26" s="356">
        <v>0</v>
      </c>
      <c r="BQ26" s="356">
        <v>0</v>
      </c>
      <c r="BR26" s="356">
        <v>0</v>
      </c>
      <c r="BS26" s="357">
        <v>0</v>
      </c>
      <c r="BT26" s="355">
        <v>0</v>
      </c>
      <c r="BU26" s="356">
        <v>0</v>
      </c>
      <c r="BV26" s="356">
        <v>0</v>
      </c>
      <c r="BW26" s="356">
        <v>0</v>
      </c>
      <c r="BX26" s="356">
        <v>0</v>
      </c>
      <c r="BY26" s="356">
        <v>0</v>
      </c>
      <c r="BZ26" s="356">
        <v>0</v>
      </c>
      <c r="CA26" s="356">
        <v>0</v>
      </c>
      <c r="CB26" s="356">
        <v>0</v>
      </c>
      <c r="CC26" s="357">
        <v>0</v>
      </c>
      <c r="CD26" s="355">
        <v>0</v>
      </c>
      <c r="CE26" s="356">
        <v>0</v>
      </c>
      <c r="CF26" s="356">
        <v>0</v>
      </c>
      <c r="CG26" s="356">
        <v>0</v>
      </c>
      <c r="CH26" s="356">
        <v>0</v>
      </c>
      <c r="CI26" s="356">
        <v>0</v>
      </c>
      <c r="CJ26" s="356">
        <v>0</v>
      </c>
      <c r="CK26" s="356">
        <v>0</v>
      </c>
      <c r="CL26" s="356">
        <v>0</v>
      </c>
      <c r="CM26" s="357">
        <v>0</v>
      </c>
      <c r="CN26" s="355">
        <v>0</v>
      </c>
      <c r="CO26" s="356">
        <v>0</v>
      </c>
      <c r="CP26" s="356">
        <v>0</v>
      </c>
      <c r="CQ26" s="356">
        <v>0</v>
      </c>
      <c r="CR26" s="356">
        <v>0</v>
      </c>
      <c r="CS26" s="356">
        <v>0</v>
      </c>
      <c r="CT26" s="356">
        <v>0</v>
      </c>
      <c r="CU26" s="356">
        <v>0</v>
      </c>
      <c r="CV26" s="356">
        <v>0</v>
      </c>
      <c r="CW26" s="357">
        <v>0</v>
      </c>
      <c r="CX26" s="355">
        <v>0</v>
      </c>
      <c r="CY26" s="356">
        <v>0</v>
      </c>
      <c r="CZ26" s="356">
        <v>0</v>
      </c>
      <c r="DA26" s="356">
        <v>0</v>
      </c>
      <c r="DB26" s="356">
        <v>0</v>
      </c>
      <c r="DC26" s="356">
        <v>0</v>
      </c>
      <c r="DD26" s="356">
        <v>0</v>
      </c>
      <c r="DE26" s="356">
        <v>0</v>
      </c>
      <c r="DF26" s="356">
        <v>0</v>
      </c>
      <c r="DG26" s="357">
        <v>0</v>
      </c>
      <c r="DH26" s="355">
        <v>0</v>
      </c>
      <c r="DI26" s="356">
        <v>0</v>
      </c>
      <c r="DJ26" s="356">
        <v>0</v>
      </c>
      <c r="DK26" s="356">
        <v>0</v>
      </c>
      <c r="DL26" s="356">
        <v>0</v>
      </c>
      <c r="DM26" s="356">
        <v>0</v>
      </c>
      <c r="DN26" s="356">
        <v>0</v>
      </c>
      <c r="DO26" s="356">
        <v>0</v>
      </c>
      <c r="DP26" s="356">
        <v>0</v>
      </c>
      <c r="DQ26" s="357">
        <v>0</v>
      </c>
      <c r="DR26" s="355">
        <v>0</v>
      </c>
      <c r="DS26" s="356">
        <v>0</v>
      </c>
      <c r="DT26" s="356">
        <v>0</v>
      </c>
      <c r="DU26" s="356">
        <v>0</v>
      </c>
      <c r="DV26" s="356">
        <v>0</v>
      </c>
      <c r="DW26" s="356">
        <v>0</v>
      </c>
      <c r="DX26" s="356">
        <v>0</v>
      </c>
      <c r="DY26" s="356">
        <v>0</v>
      </c>
      <c r="DZ26" s="356">
        <v>0</v>
      </c>
      <c r="EA26" s="357">
        <v>0</v>
      </c>
      <c r="EB26" s="356">
        <v>0</v>
      </c>
      <c r="EC26" s="356">
        <v>0</v>
      </c>
      <c r="ED26" s="356">
        <v>0</v>
      </c>
      <c r="EE26" s="356">
        <v>0</v>
      </c>
      <c r="EF26" s="357">
        <v>0</v>
      </c>
      <c r="EG26" s="358">
        <v>0</v>
      </c>
      <c r="EH26" s="360">
        <v>0</v>
      </c>
      <c r="EI26" s="360">
        <f t="shared" si="7"/>
        <v>0</v>
      </c>
      <c r="EJ26" s="360">
        <f t="shared" si="8"/>
        <v>0</v>
      </c>
      <c r="EK26" s="360">
        <f t="shared" si="11"/>
        <v>0</v>
      </c>
      <c r="EL26" s="358">
        <v>8942838</v>
      </c>
      <c r="EM26" s="360">
        <v>12272623</v>
      </c>
      <c r="EN26" s="360">
        <v>31042862</v>
      </c>
      <c r="EO26" s="359"/>
      <c r="EP26" s="359"/>
      <c r="EQ26" s="360">
        <v>13922040</v>
      </c>
      <c r="ER26" s="360">
        <v>13922040</v>
      </c>
      <c r="ES26" s="363">
        <v>520461</v>
      </c>
      <c r="ET26" s="364">
        <v>517713</v>
      </c>
      <c r="EU26" s="364">
        <v>608037</v>
      </c>
      <c r="EV26" s="364">
        <v>521087</v>
      </c>
      <c r="EW26" s="364">
        <v>841896</v>
      </c>
    </row>
    <row r="27" spans="1:153" ht="15.75">
      <c r="A27" s="299" t="s">
        <v>74</v>
      </c>
      <c r="B27" s="321">
        <f t="shared" si="0"/>
        <v>112879902</v>
      </c>
      <c r="C27" s="321">
        <f t="shared" si="1"/>
        <v>123469521</v>
      </c>
      <c r="D27" s="321">
        <f t="shared" si="2"/>
        <v>115952516</v>
      </c>
      <c r="E27" s="321">
        <f t="shared" si="3"/>
        <v>96598508</v>
      </c>
      <c r="F27" s="303">
        <f t="shared" si="9"/>
        <v>134253362</v>
      </c>
      <c r="G27" s="306">
        <v>74074</v>
      </c>
      <c r="H27" s="307">
        <v>84933100</v>
      </c>
      <c r="I27" s="307">
        <v>71104</v>
      </c>
      <c r="J27" s="307">
        <v>93673600</v>
      </c>
      <c r="K27" s="307">
        <v>71123</v>
      </c>
      <c r="L27" s="307">
        <v>83305500</v>
      </c>
      <c r="M27" s="307">
        <v>75948</v>
      </c>
      <c r="N27" s="307">
        <v>93737900</v>
      </c>
      <c r="O27" s="307">
        <v>75590</v>
      </c>
      <c r="P27" s="308">
        <v>111792700</v>
      </c>
      <c r="Q27" s="306">
        <v>0</v>
      </c>
      <c r="R27" s="307">
        <v>0</v>
      </c>
      <c r="S27" s="307">
        <v>0</v>
      </c>
      <c r="T27" s="307">
        <v>0</v>
      </c>
      <c r="U27" s="307">
        <v>0</v>
      </c>
      <c r="V27" s="307">
        <v>0</v>
      </c>
      <c r="W27" s="307">
        <v>0</v>
      </c>
      <c r="X27" s="307">
        <v>0</v>
      </c>
      <c r="Y27" s="307">
        <v>0</v>
      </c>
      <c r="Z27" s="308">
        <v>0</v>
      </c>
      <c r="AA27" s="306">
        <v>0</v>
      </c>
      <c r="AB27" s="307">
        <v>0</v>
      </c>
      <c r="AC27" s="307">
        <v>0</v>
      </c>
      <c r="AD27" s="307">
        <v>0</v>
      </c>
      <c r="AE27" s="307">
        <v>0</v>
      </c>
      <c r="AF27" s="307">
        <v>0</v>
      </c>
      <c r="AG27" s="307">
        <v>0</v>
      </c>
      <c r="AH27" s="307">
        <v>0</v>
      </c>
      <c r="AI27" s="307">
        <v>0</v>
      </c>
      <c r="AJ27" s="308">
        <v>0</v>
      </c>
      <c r="AK27" s="307">
        <v>0</v>
      </c>
      <c r="AL27" s="307">
        <v>0</v>
      </c>
      <c r="AM27" s="307">
        <v>0</v>
      </c>
      <c r="AN27" s="307">
        <v>0</v>
      </c>
      <c r="AO27" s="307">
        <v>0</v>
      </c>
      <c r="AP27" s="307">
        <v>0</v>
      </c>
      <c r="AQ27" s="307">
        <v>0</v>
      </c>
      <c r="AR27" s="307">
        <v>0</v>
      </c>
      <c r="AS27" s="307">
        <v>0</v>
      </c>
      <c r="AT27" s="307">
        <v>0</v>
      </c>
      <c r="AU27" s="310">
        <v>84933100</v>
      </c>
      <c r="AV27" s="311">
        <f t="shared" si="4"/>
        <v>93673600</v>
      </c>
      <c r="AW27" s="311">
        <f t="shared" si="5"/>
        <v>83305500</v>
      </c>
      <c r="AX27" s="311">
        <f t="shared" si="6"/>
        <v>93737900</v>
      </c>
      <c r="AY27" s="312">
        <f t="shared" si="10"/>
        <v>111792700</v>
      </c>
      <c r="AZ27" s="306">
        <v>1057</v>
      </c>
      <c r="BA27" s="307">
        <v>365097</v>
      </c>
      <c r="BB27" s="307">
        <v>616</v>
      </c>
      <c r="BC27" s="307">
        <v>262437</v>
      </c>
      <c r="BD27" s="307">
        <v>813.399</v>
      </c>
      <c r="BE27" s="307">
        <v>460884</v>
      </c>
      <c r="BF27" s="307">
        <v>1016.756</v>
      </c>
      <c r="BG27" s="307">
        <v>615315</v>
      </c>
      <c r="BH27" s="307">
        <v>732.45299999999997</v>
      </c>
      <c r="BI27" s="308">
        <v>404663</v>
      </c>
      <c r="BJ27" s="306">
        <v>0</v>
      </c>
      <c r="BK27" s="307">
        <v>0</v>
      </c>
      <c r="BL27" s="307">
        <v>0</v>
      </c>
      <c r="BM27" s="307">
        <v>0</v>
      </c>
      <c r="BN27" s="307">
        <v>0</v>
      </c>
      <c r="BO27" s="307">
        <v>0</v>
      </c>
      <c r="BP27" s="307">
        <v>0</v>
      </c>
      <c r="BQ27" s="307">
        <v>0</v>
      </c>
      <c r="BR27" s="307">
        <v>0</v>
      </c>
      <c r="BS27" s="308">
        <v>0</v>
      </c>
      <c r="BT27" s="306">
        <v>65</v>
      </c>
      <c r="BU27" s="322">
        <v>1926362</v>
      </c>
      <c r="BV27" s="322">
        <v>79</v>
      </c>
      <c r="BW27" s="322">
        <v>2477950</v>
      </c>
      <c r="BX27" s="322">
        <v>75.239000000000004</v>
      </c>
      <c r="BY27" s="322">
        <v>2934838</v>
      </c>
      <c r="BZ27" s="322">
        <v>67.64</v>
      </c>
      <c r="CA27" s="322">
        <v>2983988</v>
      </c>
      <c r="CB27" s="322">
        <v>79.909000000000006</v>
      </c>
      <c r="CC27" s="327">
        <v>3472410</v>
      </c>
      <c r="CD27" s="306">
        <v>0</v>
      </c>
      <c r="CE27" s="307">
        <v>0</v>
      </c>
      <c r="CF27" s="307">
        <v>0</v>
      </c>
      <c r="CG27" s="307">
        <v>0</v>
      </c>
      <c r="CH27" s="307">
        <v>0</v>
      </c>
      <c r="CI27" s="307">
        <v>0</v>
      </c>
      <c r="CJ27" s="307">
        <v>0</v>
      </c>
      <c r="CK27" s="307">
        <v>0</v>
      </c>
      <c r="CL27" s="307">
        <v>0</v>
      </c>
      <c r="CM27" s="308">
        <v>0</v>
      </c>
      <c r="CN27" s="306">
        <v>1058</v>
      </c>
      <c r="CO27" s="307">
        <v>359750</v>
      </c>
      <c r="CP27" s="307">
        <v>1762</v>
      </c>
      <c r="CQ27" s="307">
        <v>785316</v>
      </c>
      <c r="CR27" s="307">
        <v>1237</v>
      </c>
      <c r="CS27" s="307">
        <v>801604</v>
      </c>
      <c r="CT27" s="307">
        <v>1225</v>
      </c>
      <c r="CU27" s="307">
        <v>887392</v>
      </c>
      <c r="CV27" s="307">
        <v>2115</v>
      </c>
      <c r="CW27" s="308">
        <v>1318947</v>
      </c>
      <c r="CX27" s="306">
        <v>0</v>
      </c>
      <c r="CY27" s="307">
        <v>0</v>
      </c>
      <c r="CZ27" s="307">
        <v>0</v>
      </c>
      <c r="DA27" s="307">
        <v>0</v>
      </c>
      <c r="DB27" s="307">
        <v>0</v>
      </c>
      <c r="DC27" s="307">
        <v>0</v>
      </c>
      <c r="DD27" s="307">
        <v>0</v>
      </c>
      <c r="DE27" s="307">
        <v>0</v>
      </c>
      <c r="DF27" s="307">
        <v>0</v>
      </c>
      <c r="DG27" s="308">
        <v>0</v>
      </c>
      <c r="DH27" s="306">
        <v>607</v>
      </c>
      <c r="DI27" s="307">
        <v>4094882</v>
      </c>
      <c r="DJ27" s="307">
        <v>716</v>
      </c>
      <c r="DK27" s="307">
        <v>4226787</v>
      </c>
      <c r="DL27" s="307">
        <v>607.96799999999996</v>
      </c>
      <c r="DM27" s="307">
        <v>4033483</v>
      </c>
      <c r="DN27" s="307">
        <v>714.73</v>
      </c>
      <c r="DO27" s="307">
        <v>4850053</v>
      </c>
      <c r="DP27" s="307">
        <v>771.928</v>
      </c>
      <c r="DQ27" s="308">
        <v>5154026</v>
      </c>
      <c r="DR27" s="306">
        <v>0</v>
      </c>
      <c r="DS27" s="307">
        <v>0</v>
      </c>
      <c r="DT27" s="307">
        <v>0</v>
      </c>
      <c r="DU27" s="307">
        <v>0</v>
      </c>
      <c r="DV27" s="307">
        <v>0</v>
      </c>
      <c r="DW27" s="307">
        <v>0</v>
      </c>
      <c r="DX27" s="307">
        <v>0</v>
      </c>
      <c r="DY27" s="307">
        <v>0</v>
      </c>
      <c r="DZ27" s="307">
        <v>0</v>
      </c>
      <c r="EA27" s="308">
        <v>0</v>
      </c>
      <c r="EB27" s="307">
        <v>0</v>
      </c>
      <c r="EC27" s="307">
        <v>0</v>
      </c>
      <c r="ED27" s="307">
        <v>0</v>
      </c>
      <c r="EE27" s="307">
        <v>0</v>
      </c>
      <c r="EF27" s="308">
        <v>0</v>
      </c>
      <c r="EG27" s="310">
        <v>6746091</v>
      </c>
      <c r="EH27" s="325">
        <v>7752490</v>
      </c>
      <c r="EI27" s="325">
        <f t="shared" si="7"/>
        <v>8230809</v>
      </c>
      <c r="EJ27" s="325">
        <f t="shared" si="8"/>
        <v>9336748</v>
      </c>
      <c r="EK27" s="325">
        <f t="shared" si="11"/>
        <v>10350046</v>
      </c>
      <c r="EL27" s="310">
        <v>17025875</v>
      </c>
      <c r="EM27" s="325">
        <v>16875222</v>
      </c>
      <c r="EN27" s="325">
        <v>19354008</v>
      </c>
      <c r="EO27" s="311"/>
      <c r="EP27" s="311"/>
      <c r="EQ27" s="325">
        <v>4804597</v>
      </c>
      <c r="ER27" s="325">
        <v>4804597</v>
      </c>
      <c r="ES27" s="319">
        <v>4174836</v>
      </c>
      <c r="ET27" s="320">
        <v>5168209</v>
      </c>
      <c r="EU27" s="320">
        <v>5062199</v>
      </c>
      <c r="EV27" s="320">
        <v>5306579</v>
      </c>
      <c r="EW27" s="320">
        <v>7306019</v>
      </c>
    </row>
    <row r="28" spans="1:153" ht="15.75">
      <c r="A28" s="299" t="s">
        <v>75</v>
      </c>
      <c r="B28" s="354">
        <f t="shared" si="0"/>
        <v>60798121</v>
      </c>
      <c r="C28" s="354">
        <f t="shared" si="1"/>
        <v>63890822</v>
      </c>
      <c r="D28" s="354">
        <f t="shared" si="2"/>
        <v>137908418</v>
      </c>
      <c r="E28" s="354">
        <f t="shared" si="3"/>
        <v>61264139</v>
      </c>
      <c r="F28" s="342">
        <f t="shared" si="9"/>
        <v>126041028</v>
      </c>
      <c r="G28" s="355">
        <v>41005</v>
      </c>
      <c r="H28" s="356">
        <v>50887500</v>
      </c>
      <c r="I28" s="356">
        <v>39336</v>
      </c>
      <c r="J28" s="356">
        <v>53628800</v>
      </c>
      <c r="K28" s="356">
        <v>39159</v>
      </c>
      <c r="L28" s="356">
        <v>53112600</v>
      </c>
      <c r="M28" s="356">
        <v>39134</v>
      </c>
      <c r="N28" s="356">
        <v>62356800</v>
      </c>
      <c r="O28" s="356">
        <v>37223</v>
      </c>
      <c r="P28" s="357">
        <v>57363500</v>
      </c>
      <c r="Q28" s="355">
        <v>0</v>
      </c>
      <c r="R28" s="356">
        <v>0</v>
      </c>
      <c r="S28" s="356">
        <v>0</v>
      </c>
      <c r="T28" s="356">
        <v>0</v>
      </c>
      <c r="U28" s="356">
        <v>0</v>
      </c>
      <c r="V28" s="356">
        <v>0</v>
      </c>
      <c r="W28" s="356">
        <v>0</v>
      </c>
      <c r="X28" s="356">
        <v>0</v>
      </c>
      <c r="Y28" s="356">
        <v>0</v>
      </c>
      <c r="Z28" s="357">
        <v>0</v>
      </c>
      <c r="AA28" s="355">
        <v>0</v>
      </c>
      <c r="AB28" s="356">
        <v>0</v>
      </c>
      <c r="AC28" s="356">
        <v>0</v>
      </c>
      <c r="AD28" s="356">
        <v>0</v>
      </c>
      <c r="AE28" s="356">
        <v>0</v>
      </c>
      <c r="AF28" s="356">
        <v>0</v>
      </c>
      <c r="AG28" s="356">
        <v>0</v>
      </c>
      <c r="AH28" s="356">
        <v>0</v>
      </c>
      <c r="AI28" s="356">
        <v>0</v>
      </c>
      <c r="AJ28" s="357">
        <v>0</v>
      </c>
      <c r="AK28" s="356">
        <v>0</v>
      </c>
      <c r="AL28" s="356">
        <v>0</v>
      </c>
      <c r="AM28" s="356">
        <v>0</v>
      </c>
      <c r="AN28" s="356">
        <v>0</v>
      </c>
      <c r="AO28" s="356">
        <v>0</v>
      </c>
      <c r="AP28" s="356">
        <v>0</v>
      </c>
      <c r="AQ28" s="356">
        <v>0</v>
      </c>
      <c r="AR28" s="356">
        <v>0</v>
      </c>
      <c r="AS28" s="356">
        <v>0</v>
      </c>
      <c r="AT28" s="356">
        <v>0</v>
      </c>
      <c r="AU28" s="358">
        <v>50887500</v>
      </c>
      <c r="AV28" s="359">
        <f t="shared" si="4"/>
        <v>53628800</v>
      </c>
      <c r="AW28" s="359">
        <f t="shared" si="5"/>
        <v>53112600</v>
      </c>
      <c r="AX28" s="359">
        <f t="shared" si="6"/>
        <v>62356800</v>
      </c>
      <c r="AY28" s="348">
        <f t="shared" si="10"/>
        <v>57363500</v>
      </c>
      <c r="AZ28" s="355">
        <v>1985</v>
      </c>
      <c r="BA28" s="356">
        <v>628556</v>
      </c>
      <c r="BB28" s="356">
        <v>2134</v>
      </c>
      <c r="BC28" s="356">
        <v>549201</v>
      </c>
      <c r="BD28" s="356">
        <v>2285.4430000000002</v>
      </c>
      <c r="BE28" s="356">
        <v>651353</v>
      </c>
      <c r="BF28" s="356">
        <v>2628.328</v>
      </c>
      <c r="BG28" s="356">
        <v>926330</v>
      </c>
      <c r="BH28" s="356">
        <v>2057.7020000000002</v>
      </c>
      <c r="BI28" s="357">
        <v>842483</v>
      </c>
      <c r="BJ28" s="355">
        <v>0</v>
      </c>
      <c r="BK28" s="356">
        <v>489</v>
      </c>
      <c r="BL28" s="356">
        <v>0</v>
      </c>
      <c r="BM28" s="356">
        <v>0</v>
      </c>
      <c r="BN28" s="356">
        <v>0</v>
      </c>
      <c r="BO28" s="356">
        <v>0</v>
      </c>
      <c r="BP28" s="356">
        <v>0</v>
      </c>
      <c r="BQ28" s="356">
        <v>0</v>
      </c>
      <c r="BR28" s="356">
        <v>1.9E-2</v>
      </c>
      <c r="BS28" s="357">
        <v>75</v>
      </c>
      <c r="BT28" s="355">
        <v>0</v>
      </c>
      <c r="BU28" s="356">
        <v>0</v>
      </c>
      <c r="BV28" s="356">
        <v>0</v>
      </c>
      <c r="BW28" s="356">
        <v>0</v>
      </c>
      <c r="BX28" s="356">
        <v>0</v>
      </c>
      <c r="BY28" s="356">
        <v>0</v>
      </c>
      <c r="BZ28" s="356">
        <v>0</v>
      </c>
      <c r="CA28" s="356">
        <v>0</v>
      </c>
      <c r="CB28" s="356">
        <v>0</v>
      </c>
      <c r="CC28" s="357">
        <v>0</v>
      </c>
      <c r="CD28" s="355">
        <v>0</v>
      </c>
      <c r="CE28" s="356">
        <v>0</v>
      </c>
      <c r="CF28" s="356">
        <v>0</v>
      </c>
      <c r="CG28" s="356">
        <v>0</v>
      </c>
      <c r="CH28" s="356">
        <v>0</v>
      </c>
      <c r="CI28" s="356">
        <v>0</v>
      </c>
      <c r="CJ28" s="356">
        <v>0</v>
      </c>
      <c r="CK28" s="356">
        <v>0</v>
      </c>
      <c r="CL28" s="356">
        <v>0</v>
      </c>
      <c r="CM28" s="357">
        <v>0</v>
      </c>
      <c r="CN28" s="355">
        <v>283</v>
      </c>
      <c r="CO28" s="356">
        <v>221777</v>
      </c>
      <c r="CP28" s="356">
        <v>1525</v>
      </c>
      <c r="CQ28" s="356">
        <v>1332628</v>
      </c>
      <c r="CR28" s="356">
        <v>1539</v>
      </c>
      <c r="CS28" s="356">
        <v>1571658</v>
      </c>
      <c r="CT28" s="356">
        <v>1193</v>
      </c>
      <c r="CU28" s="356">
        <v>1251967</v>
      </c>
      <c r="CV28" s="356">
        <v>1621</v>
      </c>
      <c r="CW28" s="357">
        <v>1694901</v>
      </c>
      <c r="CX28" s="355">
        <v>0</v>
      </c>
      <c r="CY28" s="356">
        <v>0</v>
      </c>
      <c r="CZ28" s="356">
        <v>0</v>
      </c>
      <c r="DA28" s="356">
        <v>0</v>
      </c>
      <c r="DB28" s="356">
        <v>0</v>
      </c>
      <c r="DC28" s="356">
        <v>0</v>
      </c>
      <c r="DD28" s="356">
        <v>0</v>
      </c>
      <c r="DE28" s="356">
        <v>0</v>
      </c>
      <c r="DF28" s="356">
        <v>0</v>
      </c>
      <c r="DG28" s="357">
        <v>0</v>
      </c>
      <c r="DH28" s="355">
        <v>614</v>
      </c>
      <c r="DI28" s="356">
        <v>4618651</v>
      </c>
      <c r="DJ28" s="356">
        <v>673</v>
      </c>
      <c r="DK28" s="356">
        <v>4984603</v>
      </c>
      <c r="DL28" s="356">
        <v>646.23800000000006</v>
      </c>
      <c r="DM28" s="356">
        <v>4207142</v>
      </c>
      <c r="DN28" s="356">
        <v>683.18499999999995</v>
      </c>
      <c r="DO28" s="356">
        <v>4686800</v>
      </c>
      <c r="DP28" s="356">
        <v>664.28399999999999</v>
      </c>
      <c r="DQ28" s="357">
        <v>5172277</v>
      </c>
      <c r="DR28" s="355">
        <v>0</v>
      </c>
      <c r="DS28" s="356">
        <v>0</v>
      </c>
      <c r="DT28" s="356">
        <v>0</v>
      </c>
      <c r="DU28" s="356">
        <v>0</v>
      </c>
      <c r="DV28" s="356">
        <v>0</v>
      </c>
      <c r="DW28" s="356">
        <v>0</v>
      </c>
      <c r="DX28" s="356">
        <v>0</v>
      </c>
      <c r="DY28" s="356">
        <v>0</v>
      </c>
      <c r="DZ28" s="356">
        <v>0</v>
      </c>
      <c r="EA28" s="357">
        <v>0</v>
      </c>
      <c r="EB28" s="356">
        <v>0</v>
      </c>
      <c r="EC28" s="356">
        <v>0</v>
      </c>
      <c r="ED28" s="356">
        <v>0</v>
      </c>
      <c r="EE28" s="356">
        <v>0</v>
      </c>
      <c r="EF28" s="357">
        <v>0</v>
      </c>
      <c r="EG28" s="358">
        <v>5469473</v>
      </c>
      <c r="EH28" s="360">
        <v>6866432</v>
      </c>
      <c r="EI28" s="360">
        <f t="shared" si="7"/>
        <v>6430153</v>
      </c>
      <c r="EJ28" s="360">
        <f t="shared" si="8"/>
        <v>6865097</v>
      </c>
      <c r="EK28" s="360">
        <f t="shared" si="11"/>
        <v>7709736</v>
      </c>
      <c r="EL28" s="358">
        <v>3173095</v>
      </c>
      <c r="EM28" s="360">
        <v>2127217</v>
      </c>
      <c r="EN28" s="360">
        <v>76644279</v>
      </c>
      <c r="EO28" s="359"/>
      <c r="EP28" s="359"/>
      <c r="EQ28" s="360">
        <v>58981523</v>
      </c>
      <c r="ER28" s="360">
        <v>58981523</v>
      </c>
      <c r="ES28" s="363">
        <v>1268053</v>
      </c>
      <c r="ET28" s="364">
        <v>1268373</v>
      </c>
      <c r="EU28" s="364">
        <v>1721386</v>
      </c>
      <c r="EV28" s="364">
        <v>1929590</v>
      </c>
      <c r="EW28" s="364">
        <v>1986269</v>
      </c>
    </row>
    <row r="29" spans="1:153" ht="15.75">
      <c r="A29" s="299" t="s">
        <v>76</v>
      </c>
      <c r="B29" s="321">
        <f t="shared" si="0"/>
        <v>2866</v>
      </c>
      <c r="C29" s="321">
        <f t="shared" si="1"/>
        <v>2866</v>
      </c>
      <c r="D29" s="321">
        <f t="shared" si="2"/>
        <v>2866</v>
      </c>
      <c r="E29" s="321">
        <f t="shared" si="3"/>
        <v>0</v>
      </c>
      <c r="F29" s="303">
        <f t="shared" si="9"/>
        <v>2866</v>
      </c>
      <c r="G29" s="306">
        <v>0</v>
      </c>
      <c r="H29" s="307">
        <v>0</v>
      </c>
      <c r="I29" s="307">
        <v>0</v>
      </c>
      <c r="J29" s="307">
        <v>0</v>
      </c>
      <c r="K29" s="307">
        <v>0</v>
      </c>
      <c r="L29" s="307">
        <v>0</v>
      </c>
      <c r="M29" s="307">
        <v>0</v>
      </c>
      <c r="N29" s="307">
        <v>0</v>
      </c>
      <c r="O29" s="307">
        <v>0</v>
      </c>
      <c r="P29" s="308">
        <v>0</v>
      </c>
      <c r="Q29" s="306">
        <v>0</v>
      </c>
      <c r="R29" s="307">
        <v>0</v>
      </c>
      <c r="S29" s="307">
        <v>0</v>
      </c>
      <c r="T29" s="307">
        <v>0</v>
      </c>
      <c r="U29" s="307">
        <v>0</v>
      </c>
      <c r="V29" s="307">
        <v>0</v>
      </c>
      <c r="W29" s="307">
        <v>0</v>
      </c>
      <c r="X29" s="307">
        <v>0</v>
      </c>
      <c r="Y29" s="307">
        <v>0</v>
      </c>
      <c r="Z29" s="308">
        <v>0</v>
      </c>
      <c r="AA29" s="306">
        <v>0</v>
      </c>
      <c r="AB29" s="307">
        <v>0</v>
      </c>
      <c r="AC29" s="307">
        <v>0</v>
      </c>
      <c r="AD29" s="307">
        <v>0</v>
      </c>
      <c r="AE29" s="307">
        <v>0</v>
      </c>
      <c r="AF29" s="307">
        <v>0</v>
      </c>
      <c r="AG29" s="307">
        <v>0</v>
      </c>
      <c r="AH29" s="307">
        <v>0</v>
      </c>
      <c r="AI29" s="307">
        <v>0</v>
      </c>
      <c r="AJ29" s="308">
        <v>0</v>
      </c>
      <c r="AK29" s="307">
        <v>0</v>
      </c>
      <c r="AL29" s="307">
        <v>0</v>
      </c>
      <c r="AM29" s="307">
        <v>0</v>
      </c>
      <c r="AN29" s="307">
        <v>0</v>
      </c>
      <c r="AO29" s="307">
        <v>0</v>
      </c>
      <c r="AP29" s="307">
        <v>0</v>
      </c>
      <c r="AQ29" s="307">
        <v>0</v>
      </c>
      <c r="AR29" s="307">
        <v>0</v>
      </c>
      <c r="AS29" s="307">
        <v>0</v>
      </c>
      <c r="AT29" s="307">
        <v>0</v>
      </c>
      <c r="AU29" s="310">
        <v>0</v>
      </c>
      <c r="AV29" s="311">
        <f t="shared" si="4"/>
        <v>0</v>
      </c>
      <c r="AW29" s="311">
        <f t="shared" si="5"/>
        <v>0</v>
      </c>
      <c r="AX29" s="311">
        <f t="shared" si="6"/>
        <v>0</v>
      </c>
      <c r="AY29" s="312">
        <f t="shared" si="10"/>
        <v>0</v>
      </c>
      <c r="AZ29" s="306">
        <v>0</v>
      </c>
      <c r="BA29" s="307">
        <v>0</v>
      </c>
      <c r="BB29" s="307">
        <v>0</v>
      </c>
      <c r="BC29" s="307">
        <v>0</v>
      </c>
      <c r="BD29" s="307">
        <v>0</v>
      </c>
      <c r="BE29" s="307">
        <v>0</v>
      </c>
      <c r="BF29" s="307">
        <v>0</v>
      </c>
      <c r="BG29" s="307">
        <v>0</v>
      </c>
      <c r="BH29" s="307">
        <v>0</v>
      </c>
      <c r="BI29" s="308">
        <v>0</v>
      </c>
      <c r="BJ29" s="306">
        <v>0</v>
      </c>
      <c r="BK29" s="307">
        <v>0</v>
      </c>
      <c r="BL29" s="307">
        <v>0</v>
      </c>
      <c r="BM29" s="307">
        <v>0</v>
      </c>
      <c r="BN29" s="307">
        <v>0</v>
      </c>
      <c r="BO29" s="307">
        <v>0</v>
      </c>
      <c r="BP29" s="307">
        <v>0</v>
      </c>
      <c r="BQ29" s="307">
        <v>0</v>
      </c>
      <c r="BR29" s="307">
        <v>0</v>
      </c>
      <c r="BS29" s="308">
        <v>0</v>
      </c>
      <c r="BT29" s="306">
        <v>0</v>
      </c>
      <c r="BU29" s="307">
        <v>0</v>
      </c>
      <c r="BV29" s="307">
        <v>0</v>
      </c>
      <c r="BW29" s="307">
        <v>0</v>
      </c>
      <c r="BX29" s="307">
        <v>0</v>
      </c>
      <c r="BY29" s="307">
        <v>0</v>
      </c>
      <c r="BZ29" s="307">
        <v>0</v>
      </c>
      <c r="CA29" s="307">
        <v>0</v>
      </c>
      <c r="CB29" s="307">
        <v>0</v>
      </c>
      <c r="CC29" s="308">
        <v>0</v>
      </c>
      <c r="CD29" s="306">
        <v>0</v>
      </c>
      <c r="CE29" s="307">
        <v>0</v>
      </c>
      <c r="CF29" s="307">
        <v>0</v>
      </c>
      <c r="CG29" s="307">
        <v>0</v>
      </c>
      <c r="CH29" s="307">
        <v>0</v>
      </c>
      <c r="CI29" s="307">
        <v>0</v>
      </c>
      <c r="CJ29" s="307">
        <v>0</v>
      </c>
      <c r="CK29" s="307">
        <v>0</v>
      </c>
      <c r="CL29" s="307">
        <v>0</v>
      </c>
      <c r="CM29" s="308">
        <v>0</v>
      </c>
      <c r="CN29" s="306">
        <v>0</v>
      </c>
      <c r="CO29" s="307">
        <v>0</v>
      </c>
      <c r="CP29" s="307">
        <v>0</v>
      </c>
      <c r="CQ29" s="307">
        <v>0</v>
      </c>
      <c r="CR29" s="307">
        <v>0</v>
      </c>
      <c r="CS29" s="307">
        <v>0</v>
      </c>
      <c r="CT29" s="307">
        <v>0</v>
      </c>
      <c r="CU29" s="307">
        <v>0</v>
      </c>
      <c r="CV29" s="307">
        <v>0</v>
      </c>
      <c r="CW29" s="308">
        <v>0</v>
      </c>
      <c r="CX29" s="306">
        <v>0</v>
      </c>
      <c r="CY29" s="307">
        <v>0</v>
      </c>
      <c r="CZ29" s="307">
        <v>0</v>
      </c>
      <c r="DA29" s="307">
        <v>0</v>
      </c>
      <c r="DB29" s="307">
        <v>0</v>
      </c>
      <c r="DC29" s="307">
        <v>0</v>
      </c>
      <c r="DD29" s="307">
        <v>0</v>
      </c>
      <c r="DE29" s="307">
        <v>0</v>
      </c>
      <c r="DF29" s="307">
        <v>0</v>
      </c>
      <c r="DG29" s="308">
        <v>0</v>
      </c>
      <c r="DH29" s="306">
        <v>0</v>
      </c>
      <c r="DI29" s="307">
        <v>0</v>
      </c>
      <c r="DJ29" s="307">
        <v>0</v>
      </c>
      <c r="DK29" s="307">
        <v>0</v>
      </c>
      <c r="DL29" s="307">
        <v>0</v>
      </c>
      <c r="DM29" s="307">
        <v>0</v>
      </c>
      <c r="DN29" s="307">
        <v>0</v>
      </c>
      <c r="DO29" s="307">
        <v>0</v>
      </c>
      <c r="DP29" s="307">
        <v>0</v>
      </c>
      <c r="DQ29" s="308">
        <v>0</v>
      </c>
      <c r="DR29" s="306">
        <v>0</v>
      </c>
      <c r="DS29" s="307">
        <v>0</v>
      </c>
      <c r="DT29" s="307">
        <v>0</v>
      </c>
      <c r="DU29" s="307">
        <v>0</v>
      </c>
      <c r="DV29" s="307">
        <v>0</v>
      </c>
      <c r="DW29" s="307">
        <v>0</v>
      </c>
      <c r="DX29" s="307">
        <v>0</v>
      </c>
      <c r="DY29" s="307">
        <v>0</v>
      </c>
      <c r="DZ29" s="307">
        <v>0</v>
      </c>
      <c r="EA29" s="308">
        <v>0</v>
      </c>
      <c r="EB29" s="307">
        <v>0</v>
      </c>
      <c r="EC29" s="307">
        <v>0</v>
      </c>
      <c r="ED29" s="307">
        <v>0</v>
      </c>
      <c r="EE29" s="307">
        <v>0</v>
      </c>
      <c r="EF29" s="308">
        <v>0</v>
      </c>
      <c r="EG29" s="310">
        <v>0</v>
      </c>
      <c r="EH29" s="325">
        <v>0</v>
      </c>
      <c r="EI29" s="325">
        <f t="shared" si="7"/>
        <v>0</v>
      </c>
      <c r="EJ29" s="325">
        <f t="shared" si="8"/>
        <v>0</v>
      </c>
      <c r="EK29" s="325">
        <f t="shared" si="11"/>
        <v>0</v>
      </c>
      <c r="EL29" s="310">
        <v>2866</v>
      </c>
      <c r="EM29" s="325">
        <v>2866</v>
      </c>
      <c r="EN29" s="325">
        <v>2866</v>
      </c>
      <c r="EO29" s="311"/>
      <c r="EP29" s="311"/>
      <c r="EQ29" s="325">
        <v>2866</v>
      </c>
      <c r="ER29" s="325">
        <v>2866</v>
      </c>
      <c r="ES29" s="319">
        <v>0</v>
      </c>
      <c r="ET29" s="320">
        <v>0</v>
      </c>
      <c r="EU29" s="320">
        <v>0</v>
      </c>
      <c r="EV29" s="320">
        <v>0</v>
      </c>
      <c r="EW29" s="320">
        <v>0</v>
      </c>
    </row>
    <row r="30" spans="1:153" ht="15.75">
      <c r="A30" s="299" t="s">
        <v>77</v>
      </c>
      <c r="B30" s="354">
        <f t="shared" si="0"/>
        <v>21374850</v>
      </c>
      <c r="C30" s="354">
        <f t="shared" si="1"/>
        <v>26244680</v>
      </c>
      <c r="D30" s="354">
        <f t="shared" si="2"/>
        <v>49424246</v>
      </c>
      <c r="E30" s="354">
        <f t="shared" si="3"/>
        <v>49352171</v>
      </c>
      <c r="F30" s="342">
        <f t="shared" si="9"/>
        <v>40329997</v>
      </c>
      <c r="G30" s="355">
        <v>5767</v>
      </c>
      <c r="H30" s="356">
        <v>20545600</v>
      </c>
      <c r="I30" s="356">
        <v>6974</v>
      </c>
      <c r="J30" s="356">
        <v>25796800</v>
      </c>
      <c r="K30" s="356">
        <v>7206</v>
      </c>
      <c r="L30" s="356">
        <v>47739800</v>
      </c>
      <c r="M30" s="356">
        <v>5640</v>
      </c>
      <c r="N30" s="356">
        <v>37365000</v>
      </c>
      <c r="O30" s="356">
        <v>5732</v>
      </c>
      <c r="P30" s="357">
        <v>37974500</v>
      </c>
      <c r="Q30" s="355">
        <v>0</v>
      </c>
      <c r="R30" s="356">
        <v>0</v>
      </c>
      <c r="S30" s="356">
        <v>0</v>
      </c>
      <c r="T30" s="356">
        <v>0</v>
      </c>
      <c r="U30" s="356">
        <v>0</v>
      </c>
      <c r="V30" s="356">
        <v>0</v>
      </c>
      <c r="W30" s="356">
        <v>0</v>
      </c>
      <c r="X30" s="356">
        <v>0</v>
      </c>
      <c r="Y30" s="356">
        <v>0</v>
      </c>
      <c r="Z30" s="357">
        <v>0</v>
      </c>
      <c r="AA30" s="355">
        <v>0</v>
      </c>
      <c r="AB30" s="356">
        <v>0</v>
      </c>
      <c r="AC30" s="356">
        <v>0</v>
      </c>
      <c r="AD30" s="356">
        <v>0</v>
      </c>
      <c r="AE30" s="356">
        <v>0</v>
      </c>
      <c r="AF30" s="356">
        <v>0</v>
      </c>
      <c r="AG30" s="356">
        <v>0</v>
      </c>
      <c r="AH30" s="356">
        <v>0</v>
      </c>
      <c r="AI30" s="356">
        <v>0</v>
      </c>
      <c r="AJ30" s="357">
        <v>0</v>
      </c>
      <c r="AK30" s="356">
        <v>0</v>
      </c>
      <c r="AL30" s="356">
        <v>0</v>
      </c>
      <c r="AM30" s="356">
        <v>0</v>
      </c>
      <c r="AN30" s="356">
        <v>0</v>
      </c>
      <c r="AO30" s="356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8">
        <v>20545600</v>
      </c>
      <c r="AV30" s="359">
        <f t="shared" si="4"/>
        <v>25796800</v>
      </c>
      <c r="AW30" s="359">
        <f t="shared" si="5"/>
        <v>47739800</v>
      </c>
      <c r="AX30" s="359">
        <f t="shared" si="6"/>
        <v>37365000</v>
      </c>
      <c r="AY30" s="348">
        <f t="shared" si="10"/>
        <v>37974500</v>
      </c>
      <c r="AZ30" s="355">
        <v>0</v>
      </c>
      <c r="BA30" s="356">
        <v>0</v>
      </c>
      <c r="BB30" s="356">
        <v>0</v>
      </c>
      <c r="BC30" s="356">
        <v>0</v>
      </c>
      <c r="BD30" s="356">
        <v>0</v>
      </c>
      <c r="BE30" s="356">
        <v>0</v>
      </c>
      <c r="BF30" s="356">
        <v>0</v>
      </c>
      <c r="BG30" s="356">
        <v>0</v>
      </c>
      <c r="BH30" s="356">
        <v>0</v>
      </c>
      <c r="BI30" s="357">
        <v>0</v>
      </c>
      <c r="BJ30" s="355">
        <v>0</v>
      </c>
      <c r="BK30" s="356">
        <v>0</v>
      </c>
      <c r="BL30" s="356">
        <v>0</v>
      </c>
      <c r="BM30" s="356">
        <v>0</v>
      </c>
      <c r="BN30" s="356">
        <v>0</v>
      </c>
      <c r="BO30" s="356">
        <v>0</v>
      </c>
      <c r="BP30" s="356">
        <v>0</v>
      </c>
      <c r="BQ30" s="356">
        <v>0</v>
      </c>
      <c r="BR30" s="356">
        <v>0</v>
      </c>
      <c r="BS30" s="357">
        <v>0</v>
      </c>
      <c r="BT30" s="355">
        <v>0</v>
      </c>
      <c r="BU30" s="356">
        <v>0</v>
      </c>
      <c r="BV30" s="356">
        <v>0</v>
      </c>
      <c r="BW30" s="356">
        <v>0</v>
      </c>
      <c r="BX30" s="356">
        <v>0</v>
      </c>
      <c r="BY30" s="356">
        <v>0</v>
      </c>
      <c r="BZ30" s="356">
        <v>0</v>
      </c>
      <c r="CA30" s="356">
        <v>0</v>
      </c>
      <c r="CB30" s="356">
        <v>0</v>
      </c>
      <c r="CC30" s="357">
        <v>0</v>
      </c>
      <c r="CD30" s="355">
        <v>0</v>
      </c>
      <c r="CE30" s="356">
        <v>0</v>
      </c>
      <c r="CF30" s="356">
        <v>0</v>
      </c>
      <c r="CG30" s="356">
        <v>0</v>
      </c>
      <c r="CH30" s="356">
        <v>0</v>
      </c>
      <c r="CI30" s="356">
        <v>0</v>
      </c>
      <c r="CJ30" s="356">
        <v>0</v>
      </c>
      <c r="CK30" s="356">
        <v>0</v>
      </c>
      <c r="CL30" s="356">
        <v>0</v>
      </c>
      <c r="CM30" s="357">
        <v>0</v>
      </c>
      <c r="CN30" s="355">
        <v>0</v>
      </c>
      <c r="CO30" s="356">
        <v>0</v>
      </c>
      <c r="CP30" s="356">
        <v>0</v>
      </c>
      <c r="CQ30" s="356">
        <v>0</v>
      </c>
      <c r="CR30" s="356">
        <v>0</v>
      </c>
      <c r="CS30" s="356">
        <v>0</v>
      </c>
      <c r="CT30" s="356">
        <v>0</v>
      </c>
      <c r="CU30" s="356">
        <v>0</v>
      </c>
      <c r="CV30" s="356">
        <v>0</v>
      </c>
      <c r="CW30" s="357">
        <v>0</v>
      </c>
      <c r="CX30" s="355">
        <v>0</v>
      </c>
      <c r="CY30" s="356">
        <v>0</v>
      </c>
      <c r="CZ30" s="356">
        <v>0</v>
      </c>
      <c r="DA30" s="356">
        <v>0</v>
      </c>
      <c r="DB30" s="356">
        <v>0</v>
      </c>
      <c r="DC30" s="356">
        <v>0</v>
      </c>
      <c r="DD30" s="356">
        <v>0</v>
      </c>
      <c r="DE30" s="356">
        <v>0</v>
      </c>
      <c r="DF30" s="356">
        <v>0</v>
      </c>
      <c r="DG30" s="357">
        <v>0</v>
      </c>
      <c r="DH30" s="355">
        <v>0</v>
      </c>
      <c r="DI30" s="356">
        <v>0</v>
      </c>
      <c r="DJ30" s="356">
        <v>0</v>
      </c>
      <c r="DK30" s="356">
        <v>0</v>
      </c>
      <c r="DL30" s="356">
        <v>0</v>
      </c>
      <c r="DM30" s="356">
        <v>0</v>
      </c>
      <c r="DN30" s="356">
        <v>0</v>
      </c>
      <c r="DO30" s="356">
        <v>0</v>
      </c>
      <c r="DP30" s="356">
        <v>0</v>
      </c>
      <c r="DQ30" s="357">
        <v>0</v>
      </c>
      <c r="DR30" s="355">
        <v>0</v>
      </c>
      <c r="DS30" s="356">
        <v>0</v>
      </c>
      <c r="DT30" s="356">
        <v>0</v>
      </c>
      <c r="DU30" s="356">
        <v>0</v>
      </c>
      <c r="DV30" s="356">
        <v>0</v>
      </c>
      <c r="DW30" s="356">
        <v>0</v>
      </c>
      <c r="DX30" s="356">
        <v>0</v>
      </c>
      <c r="DY30" s="356">
        <v>0</v>
      </c>
      <c r="DZ30" s="356">
        <v>0</v>
      </c>
      <c r="EA30" s="357">
        <v>0</v>
      </c>
      <c r="EB30" s="356">
        <v>0</v>
      </c>
      <c r="EC30" s="356">
        <v>0</v>
      </c>
      <c r="ED30" s="356">
        <v>0</v>
      </c>
      <c r="EE30" s="356">
        <v>0</v>
      </c>
      <c r="EF30" s="357">
        <v>0</v>
      </c>
      <c r="EG30" s="358">
        <v>0</v>
      </c>
      <c r="EH30" s="360">
        <v>0</v>
      </c>
      <c r="EI30" s="360">
        <f t="shared" si="7"/>
        <v>0</v>
      </c>
      <c r="EJ30" s="360">
        <f t="shared" si="8"/>
        <v>0</v>
      </c>
      <c r="EK30" s="360">
        <f t="shared" si="11"/>
        <v>0</v>
      </c>
      <c r="EL30" s="358">
        <v>72075</v>
      </c>
      <c r="EM30" s="360">
        <v>72075</v>
      </c>
      <c r="EN30" s="360">
        <v>72075</v>
      </c>
      <c r="EO30" s="359"/>
      <c r="EP30" s="359"/>
      <c r="EQ30" s="360">
        <v>72075</v>
      </c>
      <c r="ER30" s="360">
        <v>72075</v>
      </c>
      <c r="ES30" s="363">
        <v>757175</v>
      </c>
      <c r="ET30" s="364">
        <v>375805</v>
      </c>
      <c r="EU30" s="364">
        <v>1612371</v>
      </c>
      <c r="EV30" s="364">
        <v>1963723</v>
      </c>
      <c r="EW30" s="364">
        <v>2283422</v>
      </c>
    </row>
    <row r="31" spans="1:153" ht="15.75">
      <c r="A31" s="299" t="s">
        <v>78</v>
      </c>
      <c r="B31" s="321">
        <f t="shared" si="0"/>
        <v>1711</v>
      </c>
      <c r="C31" s="321">
        <f t="shared" si="1"/>
        <v>15332</v>
      </c>
      <c r="D31" s="321">
        <f t="shared" si="2"/>
        <v>22199</v>
      </c>
      <c r="E31" s="321">
        <f t="shared" si="3"/>
        <v>0</v>
      </c>
      <c r="F31" s="303">
        <f t="shared" si="9"/>
        <v>16241</v>
      </c>
      <c r="G31" s="306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>
        <v>0</v>
      </c>
      <c r="N31" s="307">
        <v>0</v>
      </c>
      <c r="O31" s="307">
        <v>0</v>
      </c>
      <c r="P31" s="308">
        <v>0</v>
      </c>
      <c r="Q31" s="306">
        <v>0</v>
      </c>
      <c r="R31" s="307">
        <v>0</v>
      </c>
      <c r="S31" s="307">
        <v>0</v>
      </c>
      <c r="T31" s="307">
        <v>0</v>
      </c>
      <c r="U31" s="307">
        <v>0</v>
      </c>
      <c r="V31" s="307">
        <v>0</v>
      </c>
      <c r="W31" s="307">
        <v>0</v>
      </c>
      <c r="X31" s="307">
        <v>0</v>
      </c>
      <c r="Y31" s="307">
        <v>0</v>
      </c>
      <c r="Z31" s="308">
        <v>0</v>
      </c>
      <c r="AA31" s="306">
        <v>0</v>
      </c>
      <c r="AB31" s="307">
        <v>0</v>
      </c>
      <c r="AC31" s="307">
        <v>0</v>
      </c>
      <c r="AD31" s="307">
        <v>0</v>
      </c>
      <c r="AE31" s="307">
        <v>0</v>
      </c>
      <c r="AF31" s="307">
        <v>0</v>
      </c>
      <c r="AG31" s="307">
        <v>0</v>
      </c>
      <c r="AH31" s="307">
        <v>0</v>
      </c>
      <c r="AI31" s="307">
        <v>0</v>
      </c>
      <c r="AJ31" s="308">
        <v>0</v>
      </c>
      <c r="AK31" s="307">
        <v>0</v>
      </c>
      <c r="AL31" s="307">
        <v>0</v>
      </c>
      <c r="AM31" s="307">
        <v>0</v>
      </c>
      <c r="AN31" s="307">
        <v>0</v>
      </c>
      <c r="AO31" s="307">
        <v>0</v>
      </c>
      <c r="AP31" s="307">
        <v>0</v>
      </c>
      <c r="AQ31" s="307">
        <v>0</v>
      </c>
      <c r="AR31" s="307">
        <v>0</v>
      </c>
      <c r="AS31" s="307">
        <v>0</v>
      </c>
      <c r="AT31" s="307">
        <v>0</v>
      </c>
      <c r="AU31" s="310">
        <v>0</v>
      </c>
      <c r="AV31" s="311">
        <f t="shared" si="4"/>
        <v>0</v>
      </c>
      <c r="AW31" s="311">
        <f t="shared" si="5"/>
        <v>0</v>
      </c>
      <c r="AX31" s="311">
        <f t="shared" si="6"/>
        <v>0</v>
      </c>
      <c r="AY31" s="312">
        <f t="shared" si="10"/>
        <v>0</v>
      </c>
      <c r="AZ31" s="306">
        <v>0</v>
      </c>
      <c r="BA31" s="307">
        <v>0</v>
      </c>
      <c r="BB31" s="307">
        <v>0</v>
      </c>
      <c r="BC31" s="307">
        <v>0</v>
      </c>
      <c r="BD31" s="307">
        <v>0</v>
      </c>
      <c r="BE31" s="307">
        <v>0</v>
      </c>
      <c r="BF31" s="307">
        <v>0</v>
      </c>
      <c r="BG31" s="307">
        <v>0</v>
      </c>
      <c r="BH31" s="307">
        <v>0</v>
      </c>
      <c r="BI31" s="308">
        <v>0</v>
      </c>
      <c r="BJ31" s="306">
        <v>0</v>
      </c>
      <c r="BK31" s="307">
        <v>0</v>
      </c>
      <c r="BL31" s="307">
        <v>0</v>
      </c>
      <c r="BM31" s="307">
        <v>0</v>
      </c>
      <c r="BN31" s="307">
        <v>0</v>
      </c>
      <c r="BO31" s="307">
        <v>0</v>
      </c>
      <c r="BP31" s="307">
        <v>0</v>
      </c>
      <c r="BQ31" s="307">
        <v>0</v>
      </c>
      <c r="BR31" s="307">
        <v>0</v>
      </c>
      <c r="BS31" s="308">
        <v>0</v>
      </c>
      <c r="BT31" s="306">
        <v>0</v>
      </c>
      <c r="BU31" s="307">
        <v>0</v>
      </c>
      <c r="BV31" s="307">
        <v>0</v>
      </c>
      <c r="BW31" s="307">
        <v>0</v>
      </c>
      <c r="BX31" s="307">
        <v>0</v>
      </c>
      <c r="BY31" s="307">
        <v>0</v>
      </c>
      <c r="BZ31" s="307">
        <v>0</v>
      </c>
      <c r="CA31" s="307">
        <v>0</v>
      </c>
      <c r="CB31" s="307">
        <v>0</v>
      </c>
      <c r="CC31" s="308">
        <v>0</v>
      </c>
      <c r="CD31" s="306">
        <v>0</v>
      </c>
      <c r="CE31" s="307">
        <v>0</v>
      </c>
      <c r="CF31" s="307">
        <v>0</v>
      </c>
      <c r="CG31" s="307">
        <v>0</v>
      </c>
      <c r="CH31" s="307">
        <v>0</v>
      </c>
      <c r="CI31" s="307">
        <v>0</v>
      </c>
      <c r="CJ31" s="307">
        <v>0</v>
      </c>
      <c r="CK31" s="307">
        <v>0</v>
      </c>
      <c r="CL31" s="307">
        <v>0</v>
      </c>
      <c r="CM31" s="308">
        <v>0</v>
      </c>
      <c r="CN31" s="306">
        <v>0</v>
      </c>
      <c r="CO31" s="307">
        <v>0</v>
      </c>
      <c r="CP31" s="307">
        <v>0</v>
      </c>
      <c r="CQ31" s="307">
        <v>0</v>
      </c>
      <c r="CR31" s="307">
        <v>0</v>
      </c>
      <c r="CS31" s="307">
        <v>0</v>
      </c>
      <c r="CT31" s="307">
        <v>0</v>
      </c>
      <c r="CU31" s="307">
        <v>0</v>
      </c>
      <c r="CV31" s="307">
        <v>0</v>
      </c>
      <c r="CW31" s="308">
        <v>0</v>
      </c>
      <c r="CX31" s="306">
        <v>0</v>
      </c>
      <c r="CY31" s="307">
        <v>0</v>
      </c>
      <c r="CZ31" s="307">
        <v>0</v>
      </c>
      <c r="DA31" s="307">
        <v>0</v>
      </c>
      <c r="DB31" s="307">
        <v>0</v>
      </c>
      <c r="DC31" s="307">
        <v>0</v>
      </c>
      <c r="DD31" s="307">
        <v>0</v>
      </c>
      <c r="DE31" s="307">
        <v>0</v>
      </c>
      <c r="DF31" s="307">
        <v>0</v>
      </c>
      <c r="DG31" s="308">
        <v>0</v>
      </c>
      <c r="DH31" s="306">
        <v>0</v>
      </c>
      <c r="DI31" s="307">
        <v>0</v>
      </c>
      <c r="DJ31" s="307">
        <v>0</v>
      </c>
      <c r="DK31" s="307">
        <v>0</v>
      </c>
      <c r="DL31" s="307">
        <v>0</v>
      </c>
      <c r="DM31" s="307">
        <v>0</v>
      </c>
      <c r="DN31" s="307">
        <v>0</v>
      </c>
      <c r="DO31" s="307">
        <v>0</v>
      </c>
      <c r="DP31" s="307">
        <v>0</v>
      </c>
      <c r="DQ31" s="308">
        <v>0</v>
      </c>
      <c r="DR31" s="306">
        <v>0</v>
      </c>
      <c r="DS31" s="307">
        <v>0</v>
      </c>
      <c r="DT31" s="307">
        <v>0</v>
      </c>
      <c r="DU31" s="307">
        <v>0</v>
      </c>
      <c r="DV31" s="307">
        <v>0</v>
      </c>
      <c r="DW31" s="307">
        <v>0</v>
      </c>
      <c r="DX31" s="307">
        <v>0</v>
      </c>
      <c r="DY31" s="307">
        <v>0</v>
      </c>
      <c r="DZ31" s="307">
        <v>0</v>
      </c>
      <c r="EA31" s="308">
        <v>0</v>
      </c>
      <c r="EB31" s="307">
        <v>0</v>
      </c>
      <c r="EC31" s="307">
        <v>0</v>
      </c>
      <c r="ED31" s="307">
        <v>0</v>
      </c>
      <c r="EE31" s="307">
        <v>0</v>
      </c>
      <c r="EF31" s="308">
        <v>0</v>
      </c>
      <c r="EG31" s="310">
        <v>0</v>
      </c>
      <c r="EH31" s="325">
        <v>0</v>
      </c>
      <c r="EI31" s="325">
        <f t="shared" si="7"/>
        <v>0</v>
      </c>
      <c r="EJ31" s="325">
        <f t="shared" si="8"/>
        <v>0</v>
      </c>
      <c r="EK31" s="325">
        <f t="shared" si="11"/>
        <v>0</v>
      </c>
      <c r="EL31" s="310">
        <v>1711</v>
      </c>
      <c r="EM31" s="325">
        <v>15332</v>
      </c>
      <c r="EN31" s="325">
        <v>22199</v>
      </c>
      <c r="EO31" s="311"/>
      <c r="EP31" s="311"/>
      <c r="EQ31" s="325">
        <v>16241</v>
      </c>
      <c r="ER31" s="325">
        <v>16241</v>
      </c>
      <c r="ES31" s="319">
        <v>0</v>
      </c>
      <c r="ET31" s="320">
        <v>0</v>
      </c>
      <c r="EU31" s="320">
        <v>0</v>
      </c>
      <c r="EV31" s="320">
        <v>0</v>
      </c>
      <c r="EW31" s="320">
        <v>0</v>
      </c>
    </row>
    <row r="32" spans="1:153" ht="15.75">
      <c r="A32" s="299" t="s">
        <v>79</v>
      </c>
      <c r="B32" s="354">
        <f t="shared" si="0"/>
        <v>1774</v>
      </c>
      <c r="C32" s="354">
        <f t="shared" si="1"/>
        <v>1774</v>
      </c>
      <c r="D32" s="354">
        <f t="shared" si="2"/>
        <v>1774</v>
      </c>
      <c r="E32" s="354">
        <f t="shared" si="3"/>
        <v>0</v>
      </c>
      <c r="F32" s="342">
        <f t="shared" si="9"/>
        <v>1774</v>
      </c>
      <c r="G32" s="355">
        <v>0</v>
      </c>
      <c r="H32" s="356">
        <v>0</v>
      </c>
      <c r="I32" s="356">
        <v>0</v>
      </c>
      <c r="J32" s="356">
        <v>0</v>
      </c>
      <c r="K32" s="356">
        <v>0</v>
      </c>
      <c r="L32" s="356">
        <v>0</v>
      </c>
      <c r="M32" s="356">
        <v>0</v>
      </c>
      <c r="N32" s="356">
        <v>0</v>
      </c>
      <c r="O32" s="356">
        <v>0</v>
      </c>
      <c r="P32" s="357">
        <v>0</v>
      </c>
      <c r="Q32" s="355">
        <v>0</v>
      </c>
      <c r="R32" s="356">
        <v>0</v>
      </c>
      <c r="S32" s="356">
        <v>0</v>
      </c>
      <c r="T32" s="356">
        <v>0</v>
      </c>
      <c r="U32" s="356">
        <v>0</v>
      </c>
      <c r="V32" s="356">
        <v>0</v>
      </c>
      <c r="W32" s="356">
        <v>0</v>
      </c>
      <c r="X32" s="356">
        <v>0</v>
      </c>
      <c r="Y32" s="356">
        <v>0</v>
      </c>
      <c r="Z32" s="357">
        <v>0</v>
      </c>
      <c r="AA32" s="355">
        <v>0</v>
      </c>
      <c r="AB32" s="356">
        <v>0</v>
      </c>
      <c r="AC32" s="356">
        <v>0</v>
      </c>
      <c r="AD32" s="356">
        <v>0</v>
      </c>
      <c r="AE32" s="356">
        <v>0</v>
      </c>
      <c r="AF32" s="356">
        <v>0</v>
      </c>
      <c r="AG32" s="356">
        <v>0</v>
      </c>
      <c r="AH32" s="356">
        <v>0</v>
      </c>
      <c r="AI32" s="356">
        <v>0</v>
      </c>
      <c r="AJ32" s="357">
        <v>0</v>
      </c>
      <c r="AK32" s="356">
        <v>0</v>
      </c>
      <c r="AL32" s="356">
        <v>0</v>
      </c>
      <c r="AM32" s="356">
        <v>0</v>
      </c>
      <c r="AN32" s="356">
        <v>0</v>
      </c>
      <c r="AO32" s="356">
        <v>0</v>
      </c>
      <c r="AP32" s="356">
        <v>0</v>
      </c>
      <c r="AQ32" s="356">
        <v>0</v>
      </c>
      <c r="AR32" s="356">
        <v>0</v>
      </c>
      <c r="AS32" s="356">
        <v>0</v>
      </c>
      <c r="AT32" s="356">
        <v>0</v>
      </c>
      <c r="AU32" s="358">
        <v>0</v>
      </c>
      <c r="AV32" s="359">
        <f t="shared" si="4"/>
        <v>0</v>
      </c>
      <c r="AW32" s="359">
        <f t="shared" si="5"/>
        <v>0</v>
      </c>
      <c r="AX32" s="359">
        <f t="shared" si="6"/>
        <v>0</v>
      </c>
      <c r="AY32" s="348">
        <f t="shared" si="10"/>
        <v>0</v>
      </c>
      <c r="AZ32" s="355">
        <v>0</v>
      </c>
      <c r="BA32" s="356">
        <v>0</v>
      </c>
      <c r="BB32" s="356">
        <v>0</v>
      </c>
      <c r="BC32" s="356">
        <v>0</v>
      </c>
      <c r="BD32" s="356">
        <v>0</v>
      </c>
      <c r="BE32" s="356">
        <v>0</v>
      </c>
      <c r="BF32" s="356">
        <v>0</v>
      </c>
      <c r="BG32" s="356">
        <v>0</v>
      </c>
      <c r="BH32" s="356">
        <v>0</v>
      </c>
      <c r="BI32" s="357">
        <v>0</v>
      </c>
      <c r="BJ32" s="355">
        <v>0</v>
      </c>
      <c r="BK32" s="356">
        <v>0</v>
      </c>
      <c r="BL32" s="356">
        <v>0</v>
      </c>
      <c r="BM32" s="356">
        <v>0</v>
      </c>
      <c r="BN32" s="356">
        <v>0</v>
      </c>
      <c r="BO32" s="356">
        <v>0</v>
      </c>
      <c r="BP32" s="356">
        <v>0</v>
      </c>
      <c r="BQ32" s="356">
        <v>0</v>
      </c>
      <c r="BR32" s="356">
        <v>0</v>
      </c>
      <c r="BS32" s="357">
        <v>0</v>
      </c>
      <c r="BT32" s="355">
        <v>0</v>
      </c>
      <c r="BU32" s="356">
        <v>0</v>
      </c>
      <c r="BV32" s="356">
        <v>0</v>
      </c>
      <c r="BW32" s="356">
        <v>0</v>
      </c>
      <c r="BX32" s="356">
        <v>0</v>
      </c>
      <c r="BY32" s="356">
        <v>0</v>
      </c>
      <c r="BZ32" s="356">
        <v>0</v>
      </c>
      <c r="CA32" s="356">
        <v>0</v>
      </c>
      <c r="CB32" s="356">
        <v>0</v>
      </c>
      <c r="CC32" s="357">
        <v>0</v>
      </c>
      <c r="CD32" s="355">
        <v>0</v>
      </c>
      <c r="CE32" s="356">
        <v>0</v>
      </c>
      <c r="CF32" s="356">
        <v>0</v>
      </c>
      <c r="CG32" s="356">
        <v>0</v>
      </c>
      <c r="CH32" s="356">
        <v>0</v>
      </c>
      <c r="CI32" s="356">
        <v>0</v>
      </c>
      <c r="CJ32" s="356">
        <v>0</v>
      </c>
      <c r="CK32" s="356">
        <v>0</v>
      </c>
      <c r="CL32" s="356">
        <v>0</v>
      </c>
      <c r="CM32" s="357">
        <v>0</v>
      </c>
      <c r="CN32" s="355">
        <v>0</v>
      </c>
      <c r="CO32" s="356">
        <v>0</v>
      </c>
      <c r="CP32" s="356">
        <v>0</v>
      </c>
      <c r="CQ32" s="356">
        <v>0</v>
      </c>
      <c r="CR32" s="356">
        <v>0</v>
      </c>
      <c r="CS32" s="356">
        <v>0</v>
      </c>
      <c r="CT32" s="356">
        <v>0</v>
      </c>
      <c r="CU32" s="356">
        <v>0</v>
      </c>
      <c r="CV32" s="356">
        <v>0</v>
      </c>
      <c r="CW32" s="357">
        <v>0</v>
      </c>
      <c r="CX32" s="355">
        <v>0</v>
      </c>
      <c r="CY32" s="356">
        <v>0</v>
      </c>
      <c r="CZ32" s="356">
        <v>0</v>
      </c>
      <c r="DA32" s="356">
        <v>0</v>
      </c>
      <c r="DB32" s="356">
        <v>0</v>
      </c>
      <c r="DC32" s="356">
        <v>0</v>
      </c>
      <c r="DD32" s="356">
        <v>0</v>
      </c>
      <c r="DE32" s="356">
        <v>0</v>
      </c>
      <c r="DF32" s="356">
        <v>0</v>
      </c>
      <c r="DG32" s="357">
        <v>0</v>
      </c>
      <c r="DH32" s="355">
        <v>0</v>
      </c>
      <c r="DI32" s="356">
        <v>0</v>
      </c>
      <c r="DJ32" s="356">
        <v>0</v>
      </c>
      <c r="DK32" s="356">
        <v>0</v>
      </c>
      <c r="DL32" s="356">
        <v>0</v>
      </c>
      <c r="DM32" s="356">
        <v>0</v>
      </c>
      <c r="DN32" s="356">
        <v>0</v>
      </c>
      <c r="DO32" s="356">
        <v>0</v>
      </c>
      <c r="DP32" s="356">
        <v>0</v>
      </c>
      <c r="DQ32" s="357">
        <v>0</v>
      </c>
      <c r="DR32" s="355">
        <v>0</v>
      </c>
      <c r="DS32" s="356">
        <v>0</v>
      </c>
      <c r="DT32" s="356">
        <v>0</v>
      </c>
      <c r="DU32" s="356">
        <v>0</v>
      </c>
      <c r="DV32" s="356">
        <v>0</v>
      </c>
      <c r="DW32" s="356">
        <v>0</v>
      </c>
      <c r="DX32" s="356">
        <v>0</v>
      </c>
      <c r="DY32" s="356">
        <v>0</v>
      </c>
      <c r="DZ32" s="356">
        <v>0</v>
      </c>
      <c r="EA32" s="357">
        <v>0</v>
      </c>
      <c r="EB32" s="356">
        <v>0</v>
      </c>
      <c r="EC32" s="356">
        <v>0</v>
      </c>
      <c r="ED32" s="356">
        <v>0</v>
      </c>
      <c r="EE32" s="356">
        <v>0</v>
      </c>
      <c r="EF32" s="357">
        <v>0</v>
      </c>
      <c r="EG32" s="358">
        <v>0</v>
      </c>
      <c r="EH32" s="360">
        <v>0</v>
      </c>
      <c r="EI32" s="360">
        <f t="shared" si="7"/>
        <v>0</v>
      </c>
      <c r="EJ32" s="360">
        <f t="shared" si="8"/>
        <v>0</v>
      </c>
      <c r="EK32" s="360">
        <f t="shared" si="11"/>
        <v>0</v>
      </c>
      <c r="EL32" s="358">
        <v>1774</v>
      </c>
      <c r="EM32" s="360">
        <v>1774</v>
      </c>
      <c r="EN32" s="360">
        <v>1774</v>
      </c>
      <c r="EO32" s="359"/>
      <c r="EP32" s="359"/>
      <c r="EQ32" s="360">
        <v>1774</v>
      </c>
      <c r="ER32" s="360">
        <v>1774</v>
      </c>
      <c r="ES32" s="363">
        <v>0</v>
      </c>
      <c r="ET32" s="364">
        <v>0</v>
      </c>
      <c r="EU32" s="364">
        <v>0</v>
      </c>
      <c r="EV32" s="364">
        <v>0</v>
      </c>
      <c r="EW32" s="364">
        <v>0</v>
      </c>
    </row>
    <row r="33" spans="1:154" ht="15.75">
      <c r="A33" s="299" t="s">
        <v>80</v>
      </c>
      <c r="B33" s="321">
        <f t="shared" si="0"/>
        <v>171636707</v>
      </c>
      <c r="C33" s="321">
        <f t="shared" si="1"/>
        <v>259380019</v>
      </c>
      <c r="D33" s="321">
        <f t="shared" si="2"/>
        <v>286834937</v>
      </c>
      <c r="E33" s="321">
        <f t="shared" si="3"/>
        <v>285978170</v>
      </c>
      <c r="F33" s="303">
        <f t="shared" si="9"/>
        <v>331968072</v>
      </c>
      <c r="G33" s="306">
        <v>106409</v>
      </c>
      <c r="H33" s="307">
        <v>58751300</v>
      </c>
      <c r="I33" s="307">
        <v>102565</v>
      </c>
      <c r="J33" s="307">
        <v>73545300</v>
      </c>
      <c r="K33" s="307">
        <v>105476</v>
      </c>
      <c r="L33" s="307">
        <v>96399000</v>
      </c>
      <c r="M33" s="307">
        <v>110132</v>
      </c>
      <c r="N33" s="307">
        <v>47256800</v>
      </c>
      <c r="O33" s="307">
        <v>112917</v>
      </c>
      <c r="P33" s="308">
        <v>150160600</v>
      </c>
      <c r="Q33" s="306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8">
        <v>0</v>
      </c>
      <c r="AA33" s="306">
        <v>0</v>
      </c>
      <c r="AB33" s="307">
        <v>0</v>
      </c>
      <c r="AC33" s="307">
        <v>0</v>
      </c>
      <c r="AD33" s="307">
        <v>0</v>
      </c>
      <c r="AE33" s="307">
        <v>0</v>
      </c>
      <c r="AF33" s="307">
        <v>0</v>
      </c>
      <c r="AG33" s="307">
        <v>0</v>
      </c>
      <c r="AH33" s="307">
        <v>0</v>
      </c>
      <c r="AI33" s="307">
        <v>0</v>
      </c>
      <c r="AJ33" s="308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7">
        <v>0</v>
      </c>
      <c r="AR33" s="307">
        <v>0</v>
      </c>
      <c r="AS33" s="307">
        <v>0</v>
      </c>
      <c r="AT33" s="307">
        <v>0</v>
      </c>
      <c r="AU33" s="310">
        <v>58751300</v>
      </c>
      <c r="AV33" s="311">
        <f t="shared" si="4"/>
        <v>73545300</v>
      </c>
      <c r="AW33" s="311">
        <f t="shared" si="5"/>
        <v>96399000</v>
      </c>
      <c r="AX33" s="311">
        <f t="shared" si="6"/>
        <v>47256800</v>
      </c>
      <c r="AY33" s="312">
        <f t="shared" si="10"/>
        <v>150160600</v>
      </c>
      <c r="AZ33" s="306">
        <v>4880</v>
      </c>
      <c r="BA33" s="307">
        <v>1909188</v>
      </c>
      <c r="BB33" s="307">
        <v>4857</v>
      </c>
      <c r="BC33" s="307">
        <v>2305022</v>
      </c>
      <c r="BD33" s="307">
        <v>5055.2690000000002</v>
      </c>
      <c r="BE33" s="307">
        <v>2313176</v>
      </c>
      <c r="BF33" s="307">
        <v>5460.0370000000003</v>
      </c>
      <c r="BG33" s="307">
        <v>2693761</v>
      </c>
      <c r="BH33" s="307">
        <v>7635.1949999999997</v>
      </c>
      <c r="BI33" s="308">
        <v>3580573</v>
      </c>
      <c r="BJ33" s="306">
        <v>3419</v>
      </c>
      <c r="BK33" s="307">
        <v>10422275</v>
      </c>
      <c r="BL33" s="307">
        <v>4317</v>
      </c>
      <c r="BM33" s="307">
        <v>25930985</v>
      </c>
      <c r="BN33" s="307">
        <v>2917.75</v>
      </c>
      <c r="BO33" s="307">
        <v>24220976</v>
      </c>
      <c r="BP33" s="307">
        <v>2827.067</v>
      </c>
      <c r="BQ33" s="307">
        <v>22598913</v>
      </c>
      <c r="BR33" s="307">
        <v>2851.8319999999999</v>
      </c>
      <c r="BS33" s="308">
        <v>23171801</v>
      </c>
      <c r="BT33" s="306">
        <v>0</v>
      </c>
      <c r="BU33" s="307">
        <v>0</v>
      </c>
      <c r="BV33" s="307">
        <v>0</v>
      </c>
      <c r="BW33" s="307">
        <v>0</v>
      </c>
      <c r="BX33" s="307">
        <v>0</v>
      </c>
      <c r="BY33" s="307">
        <v>0</v>
      </c>
      <c r="BZ33" s="307">
        <v>0</v>
      </c>
      <c r="CA33" s="307">
        <v>0</v>
      </c>
      <c r="CB33" s="307">
        <v>0</v>
      </c>
      <c r="CC33" s="308">
        <v>0</v>
      </c>
      <c r="CD33" s="306">
        <v>0</v>
      </c>
      <c r="CE33" s="307">
        <v>0</v>
      </c>
      <c r="CF33" s="307">
        <v>0</v>
      </c>
      <c r="CG33" s="307">
        <v>0</v>
      </c>
      <c r="CH33" s="307">
        <v>0</v>
      </c>
      <c r="CI33" s="307">
        <v>0</v>
      </c>
      <c r="CJ33" s="307">
        <v>0</v>
      </c>
      <c r="CK33" s="307">
        <v>0</v>
      </c>
      <c r="CL33" s="307">
        <v>0</v>
      </c>
      <c r="CM33" s="308">
        <v>0</v>
      </c>
      <c r="CN33" s="306">
        <v>80896</v>
      </c>
      <c r="CO33" s="307">
        <v>95807348</v>
      </c>
      <c r="CP33" s="307">
        <v>76128</v>
      </c>
      <c r="CQ33" s="307">
        <v>150907681</v>
      </c>
      <c r="CR33" s="307">
        <v>67414</v>
      </c>
      <c r="CS33" s="307">
        <v>158852994</v>
      </c>
      <c r="CT33" s="307">
        <v>64439</v>
      </c>
      <c r="CU33" s="307">
        <v>158924967</v>
      </c>
      <c r="CV33" s="307">
        <v>76227</v>
      </c>
      <c r="CW33" s="308">
        <v>148871490</v>
      </c>
      <c r="CX33" s="306">
        <v>0</v>
      </c>
      <c r="CY33" s="307">
        <v>0</v>
      </c>
      <c r="CZ33" s="307">
        <v>0</v>
      </c>
      <c r="DA33" s="307">
        <v>0</v>
      </c>
      <c r="DB33" s="307">
        <v>0</v>
      </c>
      <c r="DC33" s="307">
        <v>0</v>
      </c>
      <c r="DD33" s="307">
        <v>0</v>
      </c>
      <c r="DE33" s="307">
        <v>0</v>
      </c>
      <c r="DF33" s="307">
        <v>0</v>
      </c>
      <c r="DG33" s="308">
        <v>0</v>
      </c>
      <c r="DH33" s="306">
        <v>605</v>
      </c>
      <c r="DI33" s="307">
        <v>2165165</v>
      </c>
      <c r="DJ33" s="307">
        <v>656</v>
      </c>
      <c r="DK33" s="307">
        <v>3805668</v>
      </c>
      <c r="DL33" s="307">
        <v>560.01300000000003</v>
      </c>
      <c r="DM33" s="307">
        <v>2373264</v>
      </c>
      <c r="DN33" s="307">
        <v>527.96600000000001</v>
      </c>
      <c r="DO33" s="307">
        <v>2485010</v>
      </c>
      <c r="DP33" s="307">
        <v>660.43799999999999</v>
      </c>
      <c r="DQ33" s="308">
        <v>3278900</v>
      </c>
      <c r="DR33" s="306">
        <v>0</v>
      </c>
      <c r="DS33" s="307">
        <v>0</v>
      </c>
      <c r="DT33" s="307">
        <v>0</v>
      </c>
      <c r="DU33" s="307">
        <v>0</v>
      </c>
      <c r="DV33" s="307">
        <v>0</v>
      </c>
      <c r="DW33" s="307">
        <v>0</v>
      </c>
      <c r="DX33" s="307">
        <v>0</v>
      </c>
      <c r="DY33" s="307">
        <v>0</v>
      </c>
      <c r="DZ33" s="307">
        <v>0</v>
      </c>
      <c r="EA33" s="308">
        <v>0</v>
      </c>
      <c r="EB33" s="307">
        <v>0</v>
      </c>
      <c r="EC33" s="307">
        <v>0</v>
      </c>
      <c r="ED33" s="307">
        <v>0</v>
      </c>
      <c r="EE33" s="307">
        <v>0</v>
      </c>
      <c r="EF33" s="308">
        <v>0</v>
      </c>
      <c r="EG33" s="310">
        <v>110303976</v>
      </c>
      <c r="EH33" s="325">
        <v>182949356</v>
      </c>
      <c r="EI33" s="325">
        <f t="shared" si="7"/>
        <v>187760410</v>
      </c>
      <c r="EJ33" s="325">
        <f t="shared" si="8"/>
        <v>186702651</v>
      </c>
      <c r="EK33" s="325">
        <f t="shared" si="11"/>
        <v>178902764</v>
      </c>
      <c r="EL33" s="310">
        <v>856767</v>
      </c>
      <c r="EM33" s="325">
        <v>856767</v>
      </c>
      <c r="EN33" s="325">
        <v>856767</v>
      </c>
      <c r="EO33" s="311"/>
      <c r="EP33" s="311"/>
      <c r="EQ33" s="325">
        <v>856767</v>
      </c>
      <c r="ER33" s="325">
        <v>856767</v>
      </c>
      <c r="ES33" s="319">
        <v>1724664</v>
      </c>
      <c r="ET33" s="320">
        <v>2028596</v>
      </c>
      <c r="EU33" s="329">
        <v>1818760</v>
      </c>
      <c r="EV33" s="329">
        <v>2023042</v>
      </c>
      <c r="EW33" s="329">
        <v>2047941</v>
      </c>
      <c r="EX33" s="16"/>
    </row>
    <row r="34" spans="1:154" ht="15.75">
      <c r="A34" s="299" t="s">
        <v>81</v>
      </c>
      <c r="B34" s="354">
        <f t="shared" si="0"/>
        <v>607612</v>
      </c>
      <c r="C34" s="354">
        <f t="shared" si="1"/>
        <v>422321</v>
      </c>
      <c r="D34" s="354">
        <f t="shared" si="2"/>
        <v>327395</v>
      </c>
      <c r="E34" s="354">
        <f t="shared" si="3"/>
        <v>0</v>
      </c>
      <c r="F34" s="342">
        <f t="shared" si="9"/>
        <v>94448</v>
      </c>
      <c r="G34" s="355">
        <v>0</v>
      </c>
      <c r="H34" s="356">
        <v>0</v>
      </c>
      <c r="I34" s="356">
        <v>0</v>
      </c>
      <c r="J34" s="356">
        <v>0</v>
      </c>
      <c r="K34" s="356">
        <v>0</v>
      </c>
      <c r="L34" s="356">
        <v>0</v>
      </c>
      <c r="M34" s="356">
        <v>0</v>
      </c>
      <c r="N34" s="356">
        <v>0</v>
      </c>
      <c r="O34" s="356">
        <v>0</v>
      </c>
      <c r="P34" s="357">
        <v>0</v>
      </c>
      <c r="Q34" s="355">
        <v>0</v>
      </c>
      <c r="R34" s="356">
        <v>0</v>
      </c>
      <c r="S34" s="356">
        <v>0</v>
      </c>
      <c r="T34" s="356">
        <v>0</v>
      </c>
      <c r="U34" s="356">
        <v>0</v>
      </c>
      <c r="V34" s="356">
        <v>0</v>
      </c>
      <c r="W34" s="356">
        <v>0</v>
      </c>
      <c r="X34" s="356">
        <v>0</v>
      </c>
      <c r="Y34" s="356">
        <v>0</v>
      </c>
      <c r="Z34" s="357">
        <v>0</v>
      </c>
      <c r="AA34" s="355">
        <v>0</v>
      </c>
      <c r="AB34" s="356">
        <v>0</v>
      </c>
      <c r="AC34" s="356">
        <v>0</v>
      </c>
      <c r="AD34" s="356">
        <v>0</v>
      </c>
      <c r="AE34" s="356">
        <v>0</v>
      </c>
      <c r="AF34" s="356">
        <v>0</v>
      </c>
      <c r="AG34" s="356">
        <v>0</v>
      </c>
      <c r="AH34" s="356">
        <v>0</v>
      </c>
      <c r="AI34" s="356">
        <v>0</v>
      </c>
      <c r="AJ34" s="357">
        <v>0</v>
      </c>
      <c r="AK34" s="356">
        <v>0</v>
      </c>
      <c r="AL34" s="356">
        <v>0</v>
      </c>
      <c r="AM34" s="356">
        <v>0</v>
      </c>
      <c r="AN34" s="356">
        <v>0</v>
      </c>
      <c r="AO34" s="356">
        <v>0</v>
      </c>
      <c r="AP34" s="356">
        <v>0</v>
      </c>
      <c r="AQ34" s="356">
        <v>0</v>
      </c>
      <c r="AR34" s="356">
        <v>0</v>
      </c>
      <c r="AS34" s="356">
        <v>0</v>
      </c>
      <c r="AT34" s="356">
        <v>0</v>
      </c>
      <c r="AU34" s="358">
        <v>0</v>
      </c>
      <c r="AV34" s="359">
        <f t="shared" si="4"/>
        <v>0</v>
      </c>
      <c r="AW34" s="359">
        <f t="shared" si="5"/>
        <v>0</v>
      </c>
      <c r="AX34" s="359">
        <f t="shared" si="6"/>
        <v>0</v>
      </c>
      <c r="AY34" s="348">
        <f t="shared" si="10"/>
        <v>0</v>
      </c>
      <c r="AZ34" s="355">
        <v>0</v>
      </c>
      <c r="BA34" s="356">
        <v>0</v>
      </c>
      <c r="BB34" s="356">
        <v>0</v>
      </c>
      <c r="BC34" s="356">
        <v>0</v>
      </c>
      <c r="BD34" s="356">
        <v>0</v>
      </c>
      <c r="BE34" s="356">
        <v>0</v>
      </c>
      <c r="BF34" s="356">
        <v>0</v>
      </c>
      <c r="BG34" s="356">
        <v>0</v>
      </c>
      <c r="BH34" s="356">
        <v>0</v>
      </c>
      <c r="BI34" s="357">
        <v>0</v>
      </c>
      <c r="BJ34" s="355">
        <v>0</v>
      </c>
      <c r="BK34" s="356">
        <v>0</v>
      </c>
      <c r="BL34" s="356">
        <v>0</v>
      </c>
      <c r="BM34" s="356">
        <v>0</v>
      </c>
      <c r="BN34" s="356">
        <v>0</v>
      </c>
      <c r="BO34" s="356">
        <v>0</v>
      </c>
      <c r="BP34" s="356">
        <v>0</v>
      </c>
      <c r="BQ34" s="356">
        <v>0</v>
      </c>
      <c r="BR34" s="356">
        <v>0</v>
      </c>
      <c r="BS34" s="357">
        <v>0</v>
      </c>
      <c r="BT34" s="355">
        <v>0</v>
      </c>
      <c r="BU34" s="356">
        <v>0</v>
      </c>
      <c r="BV34" s="356">
        <v>0</v>
      </c>
      <c r="BW34" s="356">
        <v>0</v>
      </c>
      <c r="BX34" s="356">
        <v>0</v>
      </c>
      <c r="BY34" s="356">
        <v>0</v>
      </c>
      <c r="BZ34" s="356">
        <v>0</v>
      </c>
      <c r="CA34" s="356">
        <v>0</v>
      </c>
      <c r="CB34" s="356">
        <v>0</v>
      </c>
      <c r="CC34" s="357">
        <v>0</v>
      </c>
      <c r="CD34" s="355">
        <v>0</v>
      </c>
      <c r="CE34" s="356">
        <v>0</v>
      </c>
      <c r="CF34" s="356">
        <v>0</v>
      </c>
      <c r="CG34" s="356">
        <v>0</v>
      </c>
      <c r="CH34" s="356">
        <v>0</v>
      </c>
      <c r="CI34" s="356">
        <v>0</v>
      </c>
      <c r="CJ34" s="356">
        <v>0</v>
      </c>
      <c r="CK34" s="356">
        <v>0</v>
      </c>
      <c r="CL34" s="356">
        <v>0</v>
      </c>
      <c r="CM34" s="357">
        <v>0</v>
      </c>
      <c r="CN34" s="355">
        <v>0</v>
      </c>
      <c r="CO34" s="356">
        <v>0</v>
      </c>
      <c r="CP34" s="356">
        <v>0</v>
      </c>
      <c r="CQ34" s="356">
        <v>0</v>
      </c>
      <c r="CR34" s="356">
        <v>0</v>
      </c>
      <c r="CS34" s="356">
        <v>0</v>
      </c>
      <c r="CT34" s="356">
        <v>0</v>
      </c>
      <c r="CU34" s="356">
        <v>0</v>
      </c>
      <c r="CV34" s="356">
        <v>0</v>
      </c>
      <c r="CW34" s="357">
        <v>0</v>
      </c>
      <c r="CX34" s="355">
        <v>0</v>
      </c>
      <c r="CY34" s="356">
        <v>0</v>
      </c>
      <c r="CZ34" s="356">
        <v>0</v>
      </c>
      <c r="DA34" s="356">
        <v>0</v>
      </c>
      <c r="DB34" s="356">
        <v>0</v>
      </c>
      <c r="DC34" s="356">
        <v>0</v>
      </c>
      <c r="DD34" s="356">
        <v>0</v>
      </c>
      <c r="DE34" s="356">
        <v>0</v>
      </c>
      <c r="DF34" s="356">
        <v>0</v>
      </c>
      <c r="DG34" s="357">
        <v>0</v>
      </c>
      <c r="DH34" s="355">
        <v>0</v>
      </c>
      <c r="DI34" s="356">
        <v>0</v>
      </c>
      <c r="DJ34" s="356">
        <v>0</v>
      </c>
      <c r="DK34" s="356">
        <v>0</v>
      </c>
      <c r="DL34" s="356">
        <v>0</v>
      </c>
      <c r="DM34" s="356">
        <v>0</v>
      </c>
      <c r="DN34" s="356">
        <v>0</v>
      </c>
      <c r="DO34" s="356">
        <v>0</v>
      </c>
      <c r="DP34" s="356">
        <v>0</v>
      </c>
      <c r="DQ34" s="357">
        <v>0</v>
      </c>
      <c r="DR34" s="355">
        <v>0</v>
      </c>
      <c r="DS34" s="356">
        <v>0</v>
      </c>
      <c r="DT34" s="356">
        <v>0</v>
      </c>
      <c r="DU34" s="356">
        <v>0</v>
      </c>
      <c r="DV34" s="356">
        <v>0</v>
      </c>
      <c r="DW34" s="356">
        <v>0</v>
      </c>
      <c r="DX34" s="356">
        <v>0</v>
      </c>
      <c r="DY34" s="356">
        <v>0</v>
      </c>
      <c r="DZ34" s="356">
        <v>0</v>
      </c>
      <c r="EA34" s="357">
        <v>0</v>
      </c>
      <c r="EB34" s="356">
        <v>0</v>
      </c>
      <c r="EC34" s="356">
        <v>0</v>
      </c>
      <c r="ED34" s="356">
        <v>0</v>
      </c>
      <c r="EE34" s="356">
        <v>0</v>
      </c>
      <c r="EF34" s="357">
        <v>0</v>
      </c>
      <c r="EG34" s="358">
        <v>0</v>
      </c>
      <c r="EH34" s="360">
        <v>0</v>
      </c>
      <c r="EI34" s="360">
        <f t="shared" si="7"/>
        <v>0</v>
      </c>
      <c r="EJ34" s="360">
        <f t="shared" si="8"/>
        <v>0</v>
      </c>
      <c r="EK34" s="360">
        <f t="shared" si="11"/>
        <v>0</v>
      </c>
      <c r="EL34" s="358">
        <v>607612</v>
      </c>
      <c r="EM34" s="360">
        <v>422321</v>
      </c>
      <c r="EN34" s="360">
        <v>327395</v>
      </c>
      <c r="EO34" s="359"/>
      <c r="EP34" s="359"/>
      <c r="EQ34" s="360">
        <v>94448</v>
      </c>
      <c r="ER34" s="360">
        <v>94448</v>
      </c>
      <c r="ES34" s="363">
        <v>0</v>
      </c>
      <c r="ET34" s="364">
        <v>0</v>
      </c>
      <c r="EU34" s="362">
        <v>0</v>
      </c>
      <c r="EV34" s="362">
        <v>0</v>
      </c>
      <c r="EW34" s="362">
        <v>0</v>
      </c>
      <c r="EX34" s="16"/>
    </row>
    <row r="35" spans="1:154" ht="15.75">
      <c r="A35" s="299" t="s">
        <v>82</v>
      </c>
      <c r="B35" s="321">
        <f t="shared" si="0"/>
        <v>87240600</v>
      </c>
      <c r="C35" s="321">
        <f t="shared" si="1"/>
        <v>199853728</v>
      </c>
      <c r="D35" s="321">
        <f t="shared" si="2"/>
        <v>247321485</v>
      </c>
      <c r="E35" s="321">
        <f t="shared" si="3"/>
        <v>179706195</v>
      </c>
      <c r="F35" s="303">
        <f t="shared" si="9"/>
        <v>325065859</v>
      </c>
      <c r="G35" s="306">
        <v>0</v>
      </c>
      <c r="H35" s="307">
        <v>0</v>
      </c>
      <c r="I35" s="307">
        <v>0</v>
      </c>
      <c r="J35" s="307">
        <v>0</v>
      </c>
      <c r="K35" s="307">
        <v>0</v>
      </c>
      <c r="L35" s="307">
        <v>0</v>
      </c>
      <c r="M35" s="307">
        <v>0</v>
      </c>
      <c r="N35" s="307">
        <v>0</v>
      </c>
      <c r="O35" s="307">
        <v>0</v>
      </c>
      <c r="P35" s="308">
        <v>0</v>
      </c>
      <c r="Q35" s="306">
        <v>1207</v>
      </c>
      <c r="R35" s="307">
        <v>479400</v>
      </c>
      <c r="S35" s="307">
        <v>1525</v>
      </c>
      <c r="T35" s="307">
        <v>1071600</v>
      </c>
      <c r="U35" s="307">
        <v>2963</v>
      </c>
      <c r="V35" s="307">
        <v>1161800</v>
      </c>
      <c r="W35" s="307">
        <v>7081</v>
      </c>
      <c r="X35" s="307">
        <v>2776600</v>
      </c>
      <c r="Y35" s="307">
        <v>7627</v>
      </c>
      <c r="Z35" s="308">
        <v>5136100</v>
      </c>
      <c r="AA35" s="326">
        <v>239</v>
      </c>
      <c r="AB35" s="322">
        <v>894445</v>
      </c>
      <c r="AC35" s="322">
        <v>432</v>
      </c>
      <c r="AD35" s="322">
        <v>2765232</v>
      </c>
      <c r="AE35" s="322">
        <v>590</v>
      </c>
      <c r="AF35" s="322">
        <v>4244057</v>
      </c>
      <c r="AG35" s="322">
        <v>685</v>
      </c>
      <c r="AH35" s="322">
        <v>5665038</v>
      </c>
      <c r="AI35" s="322">
        <v>982</v>
      </c>
      <c r="AJ35" s="327">
        <v>8121266</v>
      </c>
      <c r="AK35" s="307">
        <v>447</v>
      </c>
      <c r="AL35" s="307">
        <v>8065564</v>
      </c>
      <c r="AM35" s="307">
        <v>5149</v>
      </c>
      <c r="AN35" s="307">
        <v>94011369</v>
      </c>
      <c r="AO35" s="307">
        <v>6552</v>
      </c>
      <c r="AP35" s="307">
        <v>119036428</v>
      </c>
      <c r="AQ35" s="307">
        <v>8593</v>
      </c>
      <c r="AR35" s="307">
        <v>156184417</v>
      </c>
      <c r="AS35" s="307">
        <v>9180</v>
      </c>
      <c r="AT35" s="307">
        <v>166853596</v>
      </c>
      <c r="AU35" s="310">
        <v>9439409</v>
      </c>
      <c r="AV35" s="311">
        <f t="shared" si="4"/>
        <v>97848201</v>
      </c>
      <c r="AW35" s="311">
        <f t="shared" si="5"/>
        <v>124442285</v>
      </c>
      <c r="AX35" s="311">
        <f t="shared" si="6"/>
        <v>164626055</v>
      </c>
      <c r="AY35" s="312">
        <f t="shared" si="10"/>
        <v>180110962</v>
      </c>
      <c r="AZ35" s="306">
        <v>0</v>
      </c>
      <c r="BA35" s="307">
        <v>0</v>
      </c>
      <c r="BB35" s="307">
        <v>0</v>
      </c>
      <c r="BC35" s="307">
        <v>0</v>
      </c>
      <c r="BD35" s="307">
        <v>0</v>
      </c>
      <c r="BE35" s="307">
        <v>0</v>
      </c>
      <c r="BF35" s="307">
        <v>0</v>
      </c>
      <c r="BG35" s="307">
        <v>0</v>
      </c>
      <c r="BH35" s="307">
        <v>0</v>
      </c>
      <c r="BI35" s="308">
        <v>0</v>
      </c>
      <c r="BJ35" s="306">
        <v>0</v>
      </c>
      <c r="BK35" s="307">
        <v>0</v>
      </c>
      <c r="BL35" s="307">
        <v>0</v>
      </c>
      <c r="BM35" s="307">
        <v>0</v>
      </c>
      <c r="BN35" s="307">
        <v>0</v>
      </c>
      <c r="BO35" s="307">
        <v>0</v>
      </c>
      <c r="BP35" s="307">
        <v>0</v>
      </c>
      <c r="BQ35" s="307">
        <v>0</v>
      </c>
      <c r="BR35" s="307">
        <v>0</v>
      </c>
      <c r="BS35" s="308">
        <v>0</v>
      </c>
      <c r="BT35" s="306">
        <v>47</v>
      </c>
      <c r="BU35" s="322">
        <v>1481008</v>
      </c>
      <c r="BV35" s="322">
        <v>45</v>
      </c>
      <c r="BW35" s="322">
        <v>1809887</v>
      </c>
      <c r="BX35" s="322">
        <v>42.45</v>
      </c>
      <c r="BY35" s="322">
        <v>1993078</v>
      </c>
      <c r="BZ35" s="322">
        <v>43.244999999999997</v>
      </c>
      <c r="CA35" s="322">
        <v>2876500</v>
      </c>
      <c r="CB35" s="322">
        <v>45.655999999999999</v>
      </c>
      <c r="CC35" s="327">
        <v>2850652</v>
      </c>
      <c r="CD35" s="306">
        <v>0</v>
      </c>
      <c r="CE35" s="307">
        <v>0</v>
      </c>
      <c r="CF35" s="307">
        <v>0</v>
      </c>
      <c r="CG35" s="307">
        <v>0</v>
      </c>
      <c r="CH35" s="307">
        <v>0</v>
      </c>
      <c r="CI35" s="307">
        <v>0</v>
      </c>
      <c r="CJ35" s="307">
        <v>0</v>
      </c>
      <c r="CK35" s="307">
        <v>0</v>
      </c>
      <c r="CL35" s="307">
        <v>0</v>
      </c>
      <c r="CM35" s="308">
        <v>0</v>
      </c>
      <c r="CN35" s="306">
        <v>13</v>
      </c>
      <c r="CO35" s="307">
        <v>2594</v>
      </c>
      <c r="CP35" s="307">
        <v>27</v>
      </c>
      <c r="CQ35" s="307">
        <v>8172</v>
      </c>
      <c r="CR35" s="307">
        <v>32</v>
      </c>
      <c r="CS35" s="307">
        <v>8006</v>
      </c>
      <c r="CT35" s="307">
        <v>235</v>
      </c>
      <c r="CU35" s="307">
        <v>198144</v>
      </c>
      <c r="CV35" s="307">
        <v>696</v>
      </c>
      <c r="CW35" s="308">
        <v>1895393</v>
      </c>
      <c r="CX35" s="306">
        <v>133921</v>
      </c>
      <c r="CY35" s="307">
        <v>1765874</v>
      </c>
      <c r="CZ35" s="307">
        <v>147625</v>
      </c>
      <c r="DA35" s="307">
        <v>2000435</v>
      </c>
      <c r="DB35" s="307">
        <v>161854</v>
      </c>
      <c r="DC35" s="307">
        <v>2454497</v>
      </c>
      <c r="DD35" s="307">
        <v>184486</v>
      </c>
      <c r="DE35" s="307">
        <v>3300883</v>
      </c>
      <c r="DF35" s="307">
        <v>194426</v>
      </c>
      <c r="DG35" s="308">
        <v>4303052</v>
      </c>
      <c r="DH35" s="306">
        <v>8</v>
      </c>
      <c r="DI35" s="307">
        <v>12665</v>
      </c>
      <c r="DJ35" s="307">
        <v>17</v>
      </c>
      <c r="DK35" s="307">
        <v>24957</v>
      </c>
      <c r="DL35" s="307">
        <v>7.4829999999999997</v>
      </c>
      <c r="DM35" s="307">
        <v>14966</v>
      </c>
      <c r="DN35" s="307">
        <v>4.9870000000000001</v>
      </c>
      <c r="DO35" s="307">
        <v>12737</v>
      </c>
      <c r="DP35" s="307">
        <v>5.4009999999999998</v>
      </c>
      <c r="DQ35" s="308">
        <v>14444</v>
      </c>
      <c r="DR35" s="306">
        <v>1279880</v>
      </c>
      <c r="DS35" s="307">
        <v>13058419</v>
      </c>
      <c r="DT35" s="307">
        <v>1427231</v>
      </c>
      <c r="DU35" s="307">
        <v>17930226</v>
      </c>
      <c r="DV35" s="307">
        <v>1414009</v>
      </c>
      <c r="DW35" s="307">
        <v>19862214</v>
      </c>
      <c r="DX35" s="307">
        <v>1492781</v>
      </c>
      <c r="DY35" s="307">
        <v>23948683</v>
      </c>
      <c r="DZ35" s="307">
        <v>1490662</v>
      </c>
      <c r="EA35" s="308">
        <v>27421597</v>
      </c>
      <c r="EB35" s="307">
        <v>0</v>
      </c>
      <c r="EC35" s="307">
        <v>5430068</v>
      </c>
      <c r="ED35" s="307">
        <v>11550277</v>
      </c>
      <c r="EE35" s="307">
        <v>21225078</v>
      </c>
      <c r="EF35" s="308">
        <v>15772144</v>
      </c>
      <c r="EG35" s="310">
        <v>19609947</v>
      </c>
      <c r="EH35" s="325">
        <v>27203745</v>
      </c>
      <c r="EI35" s="325">
        <f t="shared" si="7"/>
        <v>35883038</v>
      </c>
      <c r="EJ35" s="325">
        <f t="shared" si="8"/>
        <v>51562025</v>
      </c>
      <c r="EK35" s="325">
        <f t="shared" si="11"/>
        <v>52257282</v>
      </c>
      <c r="EL35" s="310">
        <v>45861749</v>
      </c>
      <c r="EM35" s="325">
        <v>59612929</v>
      </c>
      <c r="EN35" s="325">
        <v>67615290</v>
      </c>
      <c r="EO35" s="311"/>
      <c r="EP35" s="311"/>
      <c r="EQ35" s="325">
        <v>75569100</v>
      </c>
      <c r="ER35" s="325">
        <v>75569100</v>
      </c>
      <c r="ES35" s="319">
        <v>12329495</v>
      </c>
      <c r="ET35" s="320">
        <v>15188853</v>
      </c>
      <c r="EU35" s="329">
        <v>19380872</v>
      </c>
      <c r="EV35" s="329">
        <v>20215457</v>
      </c>
      <c r="EW35" s="329">
        <v>17128515</v>
      </c>
      <c r="EX35" s="16"/>
    </row>
    <row r="36" spans="1:154" ht="15.75">
      <c r="A36" s="299" t="s">
        <v>83</v>
      </c>
      <c r="B36" s="354">
        <f t="shared" si="0"/>
        <v>18787</v>
      </c>
      <c r="C36" s="354">
        <f t="shared" si="1"/>
        <v>18787</v>
      </c>
      <c r="D36" s="354">
        <f t="shared" si="2"/>
        <v>18787</v>
      </c>
      <c r="E36" s="354">
        <f t="shared" si="3"/>
        <v>0</v>
      </c>
      <c r="F36" s="342">
        <f t="shared" si="9"/>
        <v>18787</v>
      </c>
      <c r="G36" s="355">
        <v>0</v>
      </c>
      <c r="H36" s="356">
        <v>0</v>
      </c>
      <c r="I36" s="356">
        <v>0</v>
      </c>
      <c r="J36" s="356">
        <v>0</v>
      </c>
      <c r="K36" s="356">
        <v>0</v>
      </c>
      <c r="L36" s="356">
        <v>0</v>
      </c>
      <c r="M36" s="356">
        <v>0</v>
      </c>
      <c r="N36" s="356">
        <v>0</v>
      </c>
      <c r="O36" s="356">
        <v>0</v>
      </c>
      <c r="P36" s="357">
        <v>0</v>
      </c>
      <c r="Q36" s="355">
        <v>0</v>
      </c>
      <c r="R36" s="356">
        <v>0</v>
      </c>
      <c r="S36" s="356">
        <v>0</v>
      </c>
      <c r="T36" s="356">
        <v>0</v>
      </c>
      <c r="U36" s="356">
        <v>0</v>
      </c>
      <c r="V36" s="356">
        <v>0</v>
      </c>
      <c r="W36" s="356">
        <v>0</v>
      </c>
      <c r="X36" s="356">
        <v>0</v>
      </c>
      <c r="Y36" s="356">
        <v>0</v>
      </c>
      <c r="Z36" s="357">
        <v>0</v>
      </c>
      <c r="AA36" s="355">
        <v>0</v>
      </c>
      <c r="AB36" s="356">
        <v>0</v>
      </c>
      <c r="AC36" s="356">
        <v>0</v>
      </c>
      <c r="AD36" s="356">
        <v>0</v>
      </c>
      <c r="AE36" s="356">
        <v>0</v>
      </c>
      <c r="AF36" s="356">
        <v>0</v>
      </c>
      <c r="AG36" s="356">
        <v>0</v>
      </c>
      <c r="AH36" s="356">
        <v>0</v>
      </c>
      <c r="AI36" s="356">
        <v>0</v>
      </c>
      <c r="AJ36" s="357">
        <v>0</v>
      </c>
      <c r="AK36" s="356">
        <v>0</v>
      </c>
      <c r="AL36" s="356">
        <v>0</v>
      </c>
      <c r="AM36" s="356">
        <v>0</v>
      </c>
      <c r="AN36" s="356">
        <v>0</v>
      </c>
      <c r="AO36" s="356">
        <v>0</v>
      </c>
      <c r="AP36" s="356">
        <v>0</v>
      </c>
      <c r="AQ36" s="356">
        <v>0</v>
      </c>
      <c r="AR36" s="356">
        <v>0</v>
      </c>
      <c r="AS36" s="356">
        <v>0</v>
      </c>
      <c r="AT36" s="356">
        <v>0</v>
      </c>
      <c r="AU36" s="358">
        <v>0</v>
      </c>
      <c r="AV36" s="359">
        <f t="shared" si="4"/>
        <v>0</v>
      </c>
      <c r="AW36" s="359">
        <f t="shared" si="5"/>
        <v>0</v>
      </c>
      <c r="AX36" s="359">
        <f t="shared" si="6"/>
        <v>0</v>
      </c>
      <c r="AY36" s="348">
        <f t="shared" si="10"/>
        <v>0</v>
      </c>
      <c r="AZ36" s="355">
        <v>0</v>
      </c>
      <c r="BA36" s="356">
        <v>0</v>
      </c>
      <c r="BB36" s="356">
        <v>0</v>
      </c>
      <c r="BC36" s="356">
        <v>0</v>
      </c>
      <c r="BD36" s="356">
        <v>0</v>
      </c>
      <c r="BE36" s="356">
        <v>0</v>
      </c>
      <c r="BF36" s="356">
        <v>0</v>
      </c>
      <c r="BG36" s="356">
        <v>0</v>
      </c>
      <c r="BH36" s="356">
        <v>0</v>
      </c>
      <c r="BI36" s="357">
        <v>0</v>
      </c>
      <c r="BJ36" s="355">
        <v>0</v>
      </c>
      <c r="BK36" s="356">
        <v>0</v>
      </c>
      <c r="BL36" s="356">
        <v>0</v>
      </c>
      <c r="BM36" s="356">
        <v>0</v>
      </c>
      <c r="BN36" s="356">
        <v>0</v>
      </c>
      <c r="BO36" s="356">
        <v>0</v>
      </c>
      <c r="BP36" s="356">
        <v>0</v>
      </c>
      <c r="BQ36" s="356">
        <v>0</v>
      </c>
      <c r="BR36" s="356">
        <v>0</v>
      </c>
      <c r="BS36" s="357">
        <v>0</v>
      </c>
      <c r="BT36" s="355">
        <v>0</v>
      </c>
      <c r="BU36" s="356">
        <v>0</v>
      </c>
      <c r="BV36" s="356">
        <v>0</v>
      </c>
      <c r="BW36" s="356">
        <v>0</v>
      </c>
      <c r="BX36" s="356">
        <v>0</v>
      </c>
      <c r="BY36" s="356">
        <v>0</v>
      </c>
      <c r="BZ36" s="356">
        <v>0</v>
      </c>
      <c r="CA36" s="356">
        <v>0</v>
      </c>
      <c r="CB36" s="356">
        <v>0</v>
      </c>
      <c r="CC36" s="357">
        <v>0</v>
      </c>
      <c r="CD36" s="355">
        <v>0</v>
      </c>
      <c r="CE36" s="356">
        <v>0</v>
      </c>
      <c r="CF36" s="356">
        <v>0</v>
      </c>
      <c r="CG36" s="356">
        <v>0</v>
      </c>
      <c r="CH36" s="356">
        <v>0</v>
      </c>
      <c r="CI36" s="356">
        <v>0</v>
      </c>
      <c r="CJ36" s="356">
        <v>0</v>
      </c>
      <c r="CK36" s="356">
        <v>0</v>
      </c>
      <c r="CL36" s="356">
        <v>0</v>
      </c>
      <c r="CM36" s="357">
        <v>0</v>
      </c>
      <c r="CN36" s="355">
        <v>0</v>
      </c>
      <c r="CO36" s="356">
        <v>0</v>
      </c>
      <c r="CP36" s="356">
        <v>0</v>
      </c>
      <c r="CQ36" s="356">
        <v>0</v>
      </c>
      <c r="CR36" s="356">
        <v>0</v>
      </c>
      <c r="CS36" s="356">
        <v>0</v>
      </c>
      <c r="CT36" s="356">
        <v>0</v>
      </c>
      <c r="CU36" s="356">
        <v>0</v>
      </c>
      <c r="CV36" s="356">
        <v>0</v>
      </c>
      <c r="CW36" s="357">
        <v>0</v>
      </c>
      <c r="CX36" s="355">
        <v>0</v>
      </c>
      <c r="CY36" s="356">
        <v>0</v>
      </c>
      <c r="CZ36" s="356">
        <v>0</v>
      </c>
      <c r="DA36" s="356">
        <v>0</v>
      </c>
      <c r="DB36" s="356">
        <v>0</v>
      </c>
      <c r="DC36" s="356">
        <v>0</v>
      </c>
      <c r="DD36" s="356">
        <v>0</v>
      </c>
      <c r="DE36" s="356">
        <v>0</v>
      </c>
      <c r="DF36" s="356">
        <v>0</v>
      </c>
      <c r="DG36" s="357">
        <v>0</v>
      </c>
      <c r="DH36" s="355">
        <v>0</v>
      </c>
      <c r="DI36" s="356">
        <v>0</v>
      </c>
      <c r="DJ36" s="356">
        <v>0</v>
      </c>
      <c r="DK36" s="356">
        <v>0</v>
      </c>
      <c r="DL36" s="356">
        <v>0</v>
      </c>
      <c r="DM36" s="356">
        <v>0</v>
      </c>
      <c r="DN36" s="356">
        <v>0</v>
      </c>
      <c r="DO36" s="356">
        <v>0</v>
      </c>
      <c r="DP36" s="356">
        <v>0</v>
      </c>
      <c r="DQ36" s="357">
        <v>0</v>
      </c>
      <c r="DR36" s="355">
        <v>0</v>
      </c>
      <c r="DS36" s="356">
        <v>0</v>
      </c>
      <c r="DT36" s="356">
        <v>0</v>
      </c>
      <c r="DU36" s="356">
        <v>0</v>
      </c>
      <c r="DV36" s="356">
        <v>0</v>
      </c>
      <c r="DW36" s="356">
        <v>0</v>
      </c>
      <c r="DX36" s="356">
        <v>0</v>
      </c>
      <c r="DY36" s="356">
        <v>0</v>
      </c>
      <c r="DZ36" s="356">
        <v>0</v>
      </c>
      <c r="EA36" s="357">
        <v>0</v>
      </c>
      <c r="EB36" s="356">
        <v>0</v>
      </c>
      <c r="EC36" s="356">
        <v>0</v>
      </c>
      <c r="ED36" s="356">
        <v>0</v>
      </c>
      <c r="EE36" s="356">
        <v>0</v>
      </c>
      <c r="EF36" s="357">
        <v>0</v>
      </c>
      <c r="EG36" s="358">
        <v>0</v>
      </c>
      <c r="EH36" s="360">
        <v>0</v>
      </c>
      <c r="EI36" s="360">
        <f t="shared" si="7"/>
        <v>0</v>
      </c>
      <c r="EJ36" s="360">
        <f t="shared" si="8"/>
        <v>0</v>
      </c>
      <c r="EK36" s="360">
        <f t="shared" si="11"/>
        <v>0</v>
      </c>
      <c r="EL36" s="358">
        <v>18787</v>
      </c>
      <c r="EM36" s="360">
        <v>18787</v>
      </c>
      <c r="EN36" s="360">
        <v>18787</v>
      </c>
      <c r="EO36" s="359"/>
      <c r="EP36" s="359"/>
      <c r="EQ36" s="360">
        <v>18787</v>
      </c>
      <c r="ER36" s="360">
        <v>18787</v>
      </c>
      <c r="ES36" s="363">
        <v>0</v>
      </c>
      <c r="ET36" s="364">
        <v>0</v>
      </c>
      <c r="EU36" s="362">
        <v>0</v>
      </c>
      <c r="EV36" s="362">
        <v>0</v>
      </c>
      <c r="EW36" s="362">
        <v>0</v>
      </c>
      <c r="EX36" s="16"/>
    </row>
    <row r="37" spans="1:154" ht="15.75">
      <c r="A37" s="299" t="s">
        <v>84</v>
      </c>
      <c r="B37" s="321">
        <f t="shared" si="0"/>
        <v>44509271</v>
      </c>
      <c r="C37" s="321">
        <f t="shared" si="1"/>
        <v>46756551</v>
      </c>
      <c r="D37" s="321">
        <f t="shared" si="2"/>
        <v>60045129</v>
      </c>
      <c r="E37" s="321">
        <f t="shared" si="3"/>
        <v>56150269</v>
      </c>
      <c r="F37" s="303">
        <f t="shared" si="9"/>
        <v>67209162</v>
      </c>
      <c r="G37" s="306">
        <v>0</v>
      </c>
      <c r="H37" s="307">
        <v>0</v>
      </c>
      <c r="I37" s="307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8">
        <v>0</v>
      </c>
      <c r="Q37" s="306">
        <v>22338</v>
      </c>
      <c r="R37" s="307">
        <v>30262900</v>
      </c>
      <c r="S37" s="307">
        <v>23144</v>
      </c>
      <c r="T37" s="307">
        <v>28755300</v>
      </c>
      <c r="U37" s="307">
        <v>24590</v>
      </c>
      <c r="V37" s="307">
        <v>36964800</v>
      </c>
      <c r="W37" s="307">
        <v>24844</v>
      </c>
      <c r="X37" s="307">
        <v>37346600</v>
      </c>
      <c r="Y37" s="307">
        <v>25056</v>
      </c>
      <c r="Z37" s="308">
        <v>41992100</v>
      </c>
      <c r="AA37" s="326">
        <v>1178</v>
      </c>
      <c r="AB37" s="322">
        <v>4408601</v>
      </c>
      <c r="AC37" s="322">
        <v>1119</v>
      </c>
      <c r="AD37" s="322">
        <v>7162719</v>
      </c>
      <c r="AE37" s="322">
        <v>1285</v>
      </c>
      <c r="AF37" s="322">
        <v>9243414</v>
      </c>
      <c r="AG37" s="322">
        <v>1206</v>
      </c>
      <c r="AH37" s="322">
        <v>9973774</v>
      </c>
      <c r="AI37" s="322">
        <v>1304</v>
      </c>
      <c r="AJ37" s="327">
        <v>10784247</v>
      </c>
      <c r="AK37" s="307">
        <v>239</v>
      </c>
      <c r="AL37" s="307">
        <v>4312461</v>
      </c>
      <c r="AM37" s="307">
        <v>233</v>
      </c>
      <c r="AN37" s="307">
        <v>4254156</v>
      </c>
      <c r="AO37" s="307">
        <v>247</v>
      </c>
      <c r="AP37" s="307">
        <v>4487484</v>
      </c>
      <c r="AQ37" s="307">
        <v>238</v>
      </c>
      <c r="AR37" s="307">
        <v>4325834</v>
      </c>
      <c r="AS37" s="307">
        <v>226</v>
      </c>
      <c r="AT37" s="307">
        <v>4107725</v>
      </c>
      <c r="AU37" s="310">
        <v>38913488</v>
      </c>
      <c r="AV37" s="311">
        <f t="shared" si="4"/>
        <v>40172175</v>
      </c>
      <c r="AW37" s="311">
        <f t="shared" si="5"/>
        <v>50695698</v>
      </c>
      <c r="AX37" s="311">
        <f t="shared" si="6"/>
        <v>51646208</v>
      </c>
      <c r="AY37" s="312">
        <f t="shared" si="10"/>
        <v>56884072</v>
      </c>
      <c r="AZ37" s="306">
        <v>3</v>
      </c>
      <c r="BA37" s="307">
        <v>852</v>
      </c>
      <c r="BB37" s="307">
        <v>46</v>
      </c>
      <c r="BC37" s="307">
        <v>8789</v>
      </c>
      <c r="BD37" s="307">
        <v>69.078000000000003</v>
      </c>
      <c r="BE37" s="307">
        <v>17295</v>
      </c>
      <c r="BF37" s="307">
        <v>95.441999999999993</v>
      </c>
      <c r="BG37" s="307">
        <v>30587</v>
      </c>
      <c r="BH37" s="307">
        <v>100.896</v>
      </c>
      <c r="BI37" s="308">
        <v>49041</v>
      </c>
      <c r="BJ37" s="306">
        <v>0</v>
      </c>
      <c r="BK37" s="307">
        <v>0</v>
      </c>
      <c r="BL37" s="307">
        <v>0</v>
      </c>
      <c r="BM37" s="307">
        <v>0</v>
      </c>
      <c r="BN37" s="307">
        <v>0</v>
      </c>
      <c r="BO37" s="307">
        <v>0</v>
      </c>
      <c r="BP37" s="307">
        <v>0</v>
      </c>
      <c r="BQ37" s="307">
        <v>0</v>
      </c>
      <c r="BR37" s="307">
        <v>0</v>
      </c>
      <c r="BS37" s="308">
        <v>0</v>
      </c>
      <c r="BT37" s="306">
        <v>0</v>
      </c>
      <c r="BU37" s="307">
        <v>0</v>
      </c>
      <c r="BV37" s="307">
        <v>0</v>
      </c>
      <c r="BW37" s="307">
        <v>0</v>
      </c>
      <c r="BX37" s="307">
        <v>0</v>
      </c>
      <c r="BY37" s="307">
        <v>0</v>
      </c>
      <c r="BZ37" s="307">
        <v>0</v>
      </c>
      <c r="CA37" s="307">
        <v>0</v>
      </c>
      <c r="CB37" s="307">
        <v>0</v>
      </c>
      <c r="CC37" s="308">
        <v>0</v>
      </c>
      <c r="CD37" s="306">
        <v>0</v>
      </c>
      <c r="CE37" s="307">
        <v>0</v>
      </c>
      <c r="CF37" s="307">
        <v>0</v>
      </c>
      <c r="CG37" s="307">
        <v>0</v>
      </c>
      <c r="CH37" s="307">
        <v>0</v>
      </c>
      <c r="CI37" s="307">
        <v>0</v>
      </c>
      <c r="CJ37" s="307">
        <v>0</v>
      </c>
      <c r="CK37" s="307">
        <v>0</v>
      </c>
      <c r="CL37" s="307">
        <v>0</v>
      </c>
      <c r="CM37" s="308">
        <v>0</v>
      </c>
      <c r="CN37" s="306">
        <v>0</v>
      </c>
      <c r="CO37" s="307">
        <v>0</v>
      </c>
      <c r="CP37" s="307">
        <v>0</v>
      </c>
      <c r="CQ37" s="307">
        <v>0</v>
      </c>
      <c r="CR37" s="307">
        <v>0</v>
      </c>
      <c r="CS37" s="307">
        <v>0</v>
      </c>
      <c r="CT37" s="307">
        <v>0</v>
      </c>
      <c r="CU37" s="307">
        <v>0</v>
      </c>
      <c r="CV37" s="307">
        <v>0</v>
      </c>
      <c r="CW37" s="308">
        <v>0</v>
      </c>
      <c r="CX37" s="306">
        <v>0</v>
      </c>
      <c r="CY37" s="307">
        <v>0</v>
      </c>
      <c r="CZ37" s="307">
        <v>0</v>
      </c>
      <c r="DA37" s="307">
        <v>0</v>
      </c>
      <c r="DB37" s="307">
        <v>0</v>
      </c>
      <c r="DC37" s="307">
        <v>0</v>
      </c>
      <c r="DD37" s="307">
        <v>0</v>
      </c>
      <c r="DE37" s="307">
        <v>0</v>
      </c>
      <c r="DF37" s="307">
        <v>0</v>
      </c>
      <c r="DG37" s="308">
        <v>0</v>
      </c>
      <c r="DH37" s="306">
        <v>0</v>
      </c>
      <c r="DI37" s="307">
        <v>0</v>
      </c>
      <c r="DJ37" s="307">
        <v>0</v>
      </c>
      <c r="DK37" s="307">
        <v>0</v>
      </c>
      <c r="DL37" s="307">
        <v>0</v>
      </c>
      <c r="DM37" s="307">
        <v>0</v>
      </c>
      <c r="DN37" s="307">
        <v>0</v>
      </c>
      <c r="DO37" s="307">
        <v>0</v>
      </c>
      <c r="DP37" s="307">
        <v>0</v>
      </c>
      <c r="DQ37" s="308">
        <v>0</v>
      </c>
      <c r="DR37" s="306">
        <v>0</v>
      </c>
      <c r="DS37" s="307">
        <v>0</v>
      </c>
      <c r="DT37" s="307">
        <v>0</v>
      </c>
      <c r="DU37" s="307">
        <v>0</v>
      </c>
      <c r="DV37" s="307">
        <v>0</v>
      </c>
      <c r="DW37" s="307">
        <v>0</v>
      </c>
      <c r="DX37" s="307">
        <v>0</v>
      </c>
      <c r="DY37" s="307">
        <v>0</v>
      </c>
      <c r="DZ37" s="307">
        <v>0</v>
      </c>
      <c r="EA37" s="308">
        <v>0</v>
      </c>
      <c r="EB37" s="307">
        <v>0</v>
      </c>
      <c r="EC37" s="307">
        <v>0</v>
      </c>
      <c r="ED37" s="307">
        <v>0</v>
      </c>
      <c r="EE37" s="307">
        <v>0</v>
      </c>
      <c r="EF37" s="308">
        <v>0</v>
      </c>
      <c r="EG37" s="310">
        <v>852</v>
      </c>
      <c r="EH37" s="325">
        <v>8789</v>
      </c>
      <c r="EI37" s="325">
        <f t="shared" si="7"/>
        <v>17295</v>
      </c>
      <c r="EJ37" s="325">
        <f t="shared" si="8"/>
        <v>30587</v>
      </c>
      <c r="EK37" s="325">
        <f t="shared" si="11"/>
        <v>49041</v>
      </c>
      <c r="EL37" s="310">
        <v>590686</v>
      </c>
      <c r="EM37" s="325">
        <v>1247557</v>
      </c>
      <c r="EN37" s="325">
        <v>3894860</v>
      </c>
      <c r="EO37" s="311"/>
      <c r="EP37" s="311"/>
      <c r="EQ37" s="325">
        <v>4093451</v>
      </c>
      <c r="ER37" s="325">
        <v>4093451</v>
      </c>
      <c r="ES37" s="319">
        <v>5004245</v>
      </c>
      <c r="ET37" s="320">
        <v>5328030</v>
      </c>
      <c r="EU37" s="329">
        <v>5437276</v>
      </c>
      <c r="EV37" s="329">
        <v>5941223</v>
      </c>
      <c r="EW37" s="329">
        <v>6182598</v>
      </c>
      <c r="EX37" s="16"/>
    </row>
    <row r="38" spans="1:154" ht="15.75">
      <c r="A38" s="299" t="s">
        <v>85</v>
      </c>
      <c r="B38" s="354">
        <f t="shared" si="0"/>
        <v>2113889</v>
      </c>
      <c r="C38" s="354">
        <f t="shared" si="1"/>
        <v>3930818</v>
      </c>
      <c r="D38" s="354">
        <f t="shared" si="2"/>
        <v>4661677</v>
      </c>
      <c r="E38" s="354">
        <f t="shared" si="3"/>
        <v>4632497</v>
      </c>
      <c r="F38" s="342">
        <f t="shared" si="9"/>
        <v>6827225</v>
      </c>
      <c r="G38" s="355">
        <v>0</v>
      </c>
      <c r="H38" s="356">
        <v>0</v>
      </c>
      <c r="I38" s="356">
        <v>0</v>
      </c>
      <c r="J38" s="356">
        <v>0</v>
      </c>
      <c r="K38" s="356">
        <v>0</v>
      </c>
      <c r="L38" s="356">
        <v>0</v>
      </c>
      <c r="M38" s="356">
        <v>0</v>
      </c>
      <c r="N38" s="356">
        <v>0</v>
      </c>
      <c r="O38" s="356">
        <v>0</v>
      </c>
      <c r="P38" s="357">
        <v>0</v>
      </c>
      <c r="Q38" s="355">
        <v>0</v>
      </c>
      <c r="R38" s="356">
        <v>0</v>
      </c>
      <c r="S38" s="356">
        <v>0</v>
      </c>
      <c r="T38" s="356">
        <v>0</v>
      </c>
      <c r="U38" s="356">
        <v>0</v>
      </c>
      <c r="V38" s="356">
        <v>0</v>
      </c>
      <c r="W38" s="356">
        <v>0</v>
      </c>
      <c r="X38" s="356">
        <v>0</v>
      </c>
      <c r="Y38" s="356">
        <v>0</v>
      </c>
      <c r="Z38" s="357">
        <v>0</v>
      </c>
      <c r="AA38" s="365">
        <v>562</v>
      </c>
      <c r="AB38" s="366">
        <v>2103255</v>
      </c>
      <c r="AC38" s="366">
        <v>610</v>
      </c>
      <c r="AD38" s="366">
        <v>3904610</v>
      </c>
      <c r="AE38" s="366">
        <v>644</v>
      </c>
      <c r="AF38" s="366">
        <v>4632497</v>
      </c>
      <c r="AG38" s="366">
        <v>647</v>
      </c>
      <c r="AH38" s="366">
        <v>5350773</v>
      </c>
      <c r="AI38" s="366">
        <v>822</v>
      </c>
      <c r="AJ38" s="367">
        <v>6798045</v>
      </c>
      <c r="AK38" s="356">
        <v>0</v>
      </c>
      <c r="AL38" s="356">
        <v>0</v>
      </c>
      <c r="AM38" s="356">
        <v>0</v>
      </c>
      <c r="AN38" s="356">
        <v>0</v>
      </c>
      <c r="AO38" s="356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8">
        <v>2103255</v>
      </c>
      <c r="AV38" s="359">
        <f t="shared" si="4"/>
        <v>3904610</v>
      </c>
      <c r="AW38" s="359">
        <f t="shared" si="5"/>
        <v>4632497</v>
      </c>
      <c r="AX38" s="359">
        <f t="shared" si="6"/>
        <v>5350773</v>
      </c>
      <c r="AY38" s="348">
        <f t="shared" si="10"/>
        <v>6798045</v>
      </c>
      <c r="AZ38" s="355">
        <v>0</v>
      </c>
      <c r="BA38" s="356">
        <v>0</v>
      </c>
      <c r="BB38" s="356">
        <v>0</v>
      </c>
      <c r="BC38" s="356">
        <v>0</v>
      </c>
      <c r="BD38" s="356">
        <v>0</v>
      </c>
      <c r="BE38" s="356">
        <v>0</v>
      </c>
      <c r="BF38" s="356">
        <v>0</v>
      </c>
      <c r="BG38" s="356">
        <v>0</v>
      </c>
      <c r="BH38" s="356">
        <v>0</v>
      </c>
      <c r="BI38" s="357">
        <v>0</v>
      </c>
      <c r="BJ38" s="355">
        <v>0</v>
      </c>
      <c r="BK38" s="356">
        <v>0</v>
      </c>
      <c r="BL38" s="356">
        <v>0</v>
      </c>
      <c r="BM38" s="356">
        <v>0</v>
      </c>
      <c r="BN38" s="356">
        <v>0</v>
      </c>
      <c r="BO38" s="356">
        <v>0</v>
      </c>
      <c r="BP38" s="356">
        <v>0</v>
      </c>
      <c r="BQ38" s="356">
        <v>0</v>
      </c>
      <c r="BR38" s="356">
        <v>0</v>
      </c>
      <c r="BS38" s="357">
        <v>0</v>
      </c>
      <c r="BT38" s="355">
        <v>0</v>
      </c>
      <c r="BU38" s="356">
        <v>0</v>
      </c>
      <c r="BV38" s="356">
        <v>0</v>
      </c>
      <c r="BW38" s="356">
        <v>0</v>
      </c>
      <c r="BX38" s="356">
        <v>0</v>
      </c>
      <c r="BY38" s="356">
        <v>0</v>
      </c>
      <c r="BZ38" s="356">
        <v>0</v>
      </c>
      <c r="CA38" s="356">
        <v>0</v>
      </c>
      <c r="CB38" s="356">
        <v>0</v>
      </c>
      <c r="CC38" s="357">
        <v>0</v>
      </c>
      <c r="CD38" s="355">
        <v>0</v>
      </c>
      <c r="CE38" s="356">
        <v>0</v>
      </c>
      <c r="CF38" s="356">
        <v>0</v>
      </c>
      <c r="CG38" s="356">
        <v>0</v>
      </c>
      <c r="CH38" s="356">
        <v>0</v>
      </c>
      <c r="CI38" s="356">
        <v>0</v>
      </c>
      <c r="CJ38" s="356">
        <v>0</v>
      </c>
      <c r="CK38" s="356">
        <v>0</v>
      </c>
      <c r="CL38" s="356">
        <v>0</v>
      </c>
      <c r="CM38" s="357">
        <v>0</v>
      </c>
      <c r="CN38" s="355">
        <v>0</v>
      </c>
      <c r="CO38" s="356">
        <v>0</v>
      </c>
      <c r="CP38" s="356">
        <v>0</v>
      </c>
      <c r="CQ38" s="356">
        <v>0</v>
      </c>
      <c r="CR38" s="356">
        <v>0</v>
      </c>
      <c r="CS38" s="356">
        <v>0</v>
      </c>
      <c r="CT38" s="356">
        <v>0</v>
      </c>
      <c r="CU38" s="356">
        <v>0</v>
      </c>
      <c r="CV38" s="356">
        <v>0</v>
      </c>
      <c r="CW38" s="357">
        <v>0</v>
      </c>
      <c r="CX38" s="355">
        <v>0</v>
      </c>
      <c r="CY38" s="356">
        <v>0</v>
      </c>
      <c r="CZ38" s="356">
        <v>0</v>
      </c>
      <c r="DA38" s="356">
        <v>0</v>
      </c>
      <c r="DB38" s="356">
        <v>0</v>
      </c>
      <c r="DC38" s="356">
        <v>0</v>
      </c>
      <c r="DD38" s="356">
        <v>0</v>
      </c>
      <c r="DE38" s="356">
        <v>0</v>
      </c>
      <c r="DF38" s="356">
        <v>0</v>
      </c>
      <c r="DG38" s="357">
        <v>0</v>
      </c>
      <c r="DH38" s="355">
        <v>0</v>
      </c>
      <c r="DI38" s="356">
        <v>0</v>
      </c>
      <c r="DJ38" s="356">
        <v>0</v>
      </c>
      <c r="DK38" s="356">
        <v>0</v>
      </c>
      <c r="DL38" s="356">
        <v>0</v>
      </c>
      <c r="DM38" s="356">
        <v>0</v>
      </c>
      <c r="DN38" s="356">
        <v>0</v>
      </c>
      <c r="DO38" s="356">
        <v>0</v>
      </c>
      <c r="DP38" s="356">
        <v>0</v>
      </c>
      <c r="DQ38" s="357">
        <v>0</v>
      </c>
      <c r="DR38" s="355">
        <v>0</v>
      </c>
      <c r="DS38" s="356">
        <v>0</v>
      </c>
      <c r="DT38" s="356">
        <v>0</v>
      </c>
      <c r="DU38" s="356">
        <v>0</v>
      </c>
      <c r="DV38" s="356">
        <v>0</v>
      </c>
      <c r="DW38" s="356">
        <v>0</v>
      </c>
      <c r="DX38" s="356">
        <v>0</v>
      </c>
      <c r="DY38" s="356">
        <v>0</v>
      </c>
      <c r="DZ38" s="356">
        <v>0</v>
      </c>
      <c r="EA38" s="357">
        <v>0</v>
      </c>
      <c r="EB38" s="356">
        <v>0</v>
      </c>
      <c r="EC38" s="356">
        <v>0</v>
      </c>
      <c r="ED38" s="356">
        <v>0</v>
      </c>
      <c r="EE38" s="356">
        <v>0</v>
      </c>
      <c r="EF38" s="357">
        <v>0</v>
      </c>
      <c r="EG38" s="358">
        <v>0</v>
      </c>
      <c r="EH38" s="360">
        <v>0</v>
      </c>
      <c r="EI38" s="360">
        <f t="shared" si="7"/>
        <v>0</v>
      </c>
      <c r="EJ38" s="360">
        <f t="shared" si="8"/>
        <v>0</v>
      </c>
      <c r="EK38" s="360">
        <f t="shared" si="11"/>
        <v>0</v>
      </c>
      <c r="EL38" s="358">
        <v>10634</v>
      </c>
      <c r="EM38" s="360">
        <v>26208</v>
      </c>
      <c r="EN38" s="360">
        <v>29180</v>
      </c>
      <c r="EO38" s="359"/>
      <c r="EP38" s="359"/>
      <c r="EQ38" s="360">
        <v>29180</v>
      </c>
      <c r="ER38" s="360">
        <v>29180</v>
      </c>
      <c r="ES38" s="363">
        <v>0</v>
      </c>
      <c r="ET38" s="364">
        <v>0</v>
      </c>
      <c r="EU38" s="362">
        <v>0</v>
      </c>
      <c r="EV38" s="362">
        <v>0</v>
      </c>
      <c r="EW38" s="362">
        <v>0</v>
      </c>
      <c r="EX38" s="16"/>
    </row>
    <row r="39" spans="1:154" ht="15.75">
      <c r="A39" s="299" t="s">
        <v>86</v>
      </c>
      <c r="B39" s="321">
        <f t="shared" si="0"/>
        <v>42973146</v>
      </c>
      <c r="C39" s="321">
        <f t="shared" si="1"/>
        <v>47781553</v>
      </c>
      <c r="D39" s="321">
        <f t="shared" si="2"/>
        <v>74848321</v>
      </c>
      <c r="E39" s="321">
        <f t="shared" si="3"/>
        <v>34926172</v>
      </c>
      <c r="F39" s="303">
        <f t="shared" si="9"/>
        <v>59351046</v>
      </c>
      <c r="G39" s="306">
        <v>13968</v>
      </c>
      <c r="H39" s="307">
        <v>0</v>
      </c>
      <c r="I39" s="307">
        <v>15526</v>
      </c>
      <c r="J39" s="307">
        <v>15122300</v>
      </c>
      <c r="K39" s="307">
        <v>16178</v>
      </c>
      <c r="L39" s="307">
        <v>34369500</v>
      </c>
      <c r="M39" s="307">
        <v>16090</v>
      </c>
      <c r="N39" s="307">
        <v>35844200</v>
      </c>
      <c r="O39" s="307">
        <v>14721</v>
      </c>
      <c r="P39" s="308">
        <v>20046100</v>
      </c>
      <c r="Q39" s="306">
        <v>0</v>
      </c>
      <c r="R39" s="307">
        <v>0</v>
      </c>
      <c r="S39" s="307">
        <v>0</v>
      </c>
      <c r="T39" s="307">
        <v>0</v>
      </c>
      <c r="U39" s="307">
        <v>0</v>
      </c>
      <c r="V39" s="307">
        <v>0</v>
      </c>
      <c r="W39" s="307">
        <v>0</v>
      </c>
      <c r="X39" s="307">
        <v>0</v>
      </c>
      <c r="Y39" s="307">
        <v>0</v>
      </c>
      <c r="Z39" s="308">
        <v>0</v>
      </c>
      <c r="AA39" s="306">
        <v>0</v>
      </c>
      <c r="AB39" s="307">
        <v>0</v>
      </c>
      <c r="AC39" s="307">
        <v>0</v>
      </c>
      <c r="AD39" s="307">
        <v>0</v>
      </c>
      <c r="AE39" s="307">
        <v>0</v>
      </c>
      <c r="AF39" s="307">
        <v>0</v>
      </c>
      <c r="AG39" s="307">
        <v>0</v>
      </c>
      <c r="AH39" s="307">
        <v>0</v>
      </c>
      <c r="AI39" s="307">
        <v>0</v>
      </c>
      <c r="AJ39" s="308">
        <v>0</v>
      </c>
      <c r="AK39" s="307">
        <v>0</v>
      </c>
      <c r="AL39" s="307">
        <v>0</v>
      </c>
      <c r="AM39" s="307">
        <v>0</v>
      </c>
      <c r="AN39" s="307">
        <v>0</v>
      </c>
      <c r="AO39" s="307">
        <v>0</v>
      </c>
      <c r="AP39" s="307">
        <v>0</v>
      </c>
      <c r="AQ39" s="307">
        <v>0</v>
      </c>
      <c r="AR39" s="307">
        <v>0</v>
      </c>
      <c r="AS39" s="307">
        <v>0</v>
      </c>
      <c r="AT39" s="307">
        <v>0</v>
      </c>
      <c r="AU39" s="310">
        <v>15067800</v>
      </c>
      <c r="AV39" s="311">
        <f t="shared" si="4"/>
        <v>15122300</v>
      </c>
      <c r="AW39" s="311">
        <f t="shared" si="5"/>
        <v>34369500</v>
      </c>
      <c r="AX39" s="311">
        <f t="shared" si="6"/>
        <v>35844200</v>
      </c>
      <c r="AY39" s="312">
        <f t="shared" si="10"/>
        <v>20046100</v>
      </c>
      <c r="AZ39" s="306">
        <v>0</v>
      </c>
      <c r="BA39" s="307">
        <v>0</v>
      </c>
      <c r="BB39" s="307">
        <v>0</v>
      </c>
      <c r="BC39" s="307">
        <v>0</v>
      </c>
      <c r="BD39" s="307">
        <v>0</v>
      </c>
      <c r="BE39" s="307">
        <v>0</v>
      </c>
      <c r="BF39" s="307">
        <v>0</v>
      </c>
      <c r="BG39" s="307">
        <v>0</v>
      </c>
      <c r="BH39" s="307">
        <v>0</v>
      </c>
      <c r="BI39" s="308">
        <v>0</v>
      </c>
      <c r="BJ39" s="306">
        <v>0</v>
      </c>
      <c r="BK39" s="307">
        <v>0</v>
      </c>
      <c r="BL39" s="307">
        <v>0</v>
      </c>
      <c r="BM39" s="307">
        <v>0</v>
      </c>
      <c r="BN39" s="307">
        <v>0</v>
      </c>
      <c r="BO39" s="307">
        <v>0</v>
      </c>
      <c r="BP39" s="307">
        <v>0</v>
      </c>
      <c r="BQ39" s="307">
        <v>0</v>
      </c>
      <c r="BR39" s="307">
        <v>0</v>
      </c>
      <c r="BS39" s="308">
        <v>0</v>
      </c>
      <c r="BT39" s="306">
        <v>0</v>
      </c>
      <c r="BU39" s="307">
        <v>0</v>
      </c>
      <c r="BV39" s="307">
        <v>0</v>
      </c>
      <c r="BW39" s="307">
        <v>0</v>
      </c>
      <c r="BX39" s="307">
        <v>0</v>
      </c>
      <c r="BY39" s="307">
        <v>0</v>
      </c>
      <c r="BZ39" s="307">
        <v>0</v>
      </c>
      <c r="CA39" s="307">
        <v>0</v>
      </c>
      <c r="CB39" s="307">
        <v>0</v>
      </c>
      <c r="CC39" s="308">
        <v>0</v>
      </c>
      <c r="CD39" s="306">
        <v>0</v>
      </c>
      <c r="CE39" s="307">
        <v>0</v>
      </c>
      <c r="CF39" s="307">
        <v>0</v>
      </c>
      <c r="CG39" s="307">
        <v>0</v>
      </c>
      <c r="CH39" s="307">
        <v>0</v>
      </c>
      <c r="CI39" s="307">
        <v>0</v>
      </c>
      <c r="CJ39" s="307">
        <v>0</v>
      </c>
      <c r="CK39" s="307">
        <v>0</v>
      </c>
      <c r="CL39" s="307">
        <v>0</v>
      </c>
      <c r="CM39" s="308">
        <v>0</v>
      </c>
      <c r="CN39" s="306">
        <v>0</v>
      </c>
      <c r="CO39" s="307">
        <v>0</v>
      </c>
      <c r="CP39" s="307">
        <v>0</v>
      </c>
      <c r="CQ39" s="307">
        <v>0</v>
      </c>
      <c r="CR39" s="307">
        <v>0</v>
      </c>
      <c r="CS39" s="307">
        <v>0</v>
      </c>
      <c r="CT39" s="307">
        <v>0</v>
      </c>
      <c r="CU39" s="307">
        <v>0</v>
      </c>
      <c r="CV39" s="307">
        <v>0</v>
      </c>
      <c r="CW39" s="308">
        <v>0</v>
      </c>
      <c r="CX39" s="306">
        <v>0</v>
      </c>
      <c r="CY39" s="307">
        <v>0</v>
      </c>
      <c r="CZ39" s="307">
        <v>0</v>
      </c>
      <c r="DA39" s="307">
        <v>0</v>
      </c>
      <c r="DB39" s="307">
        <v>0</v>
      </c>
      <c r="DC39" s="307">
        <v>0</v>
      </c>
      <c r="DD39" s="307">
        <v>0</v>
      </c>
      <c r="DE39" s="307">
        <v>0</v>
      </c>
      <c r="DF39" s="307">
        <v>0</v>
      </c>
      <c r="DG39" s="308">
        <v>0</v>
      </c>
      <c r="DH39" s="306">
        <v>0</v>
      </c>
      <c r="DI39" s="307">
        <v>0</v>
      </c>
      <c r="DJ39" s="307">
        <v>0</v>
      </c>
      <c r="DK39" s="307">
        <v>0</v>
      </c>
      <c r="DL39" s="307">
        <v>0</v>
      </c>
      <c r="DM39" s="307">
        <v>0</v>
      </c>
      <c r="DN39" s="307">
        <v>0</v>
      </c>
      <c r="DO39" s="307">
        <v>0</v>
      </c>
      <c r="DP39" s="307">
        <v>0</v>
      </c>
      <c r="DQ39" s="308">
        <v>0</v>
      </c>
      <c r="DR39" s="306">
        <v>0</v>
      </c>
      <c r="DS39" s="307">
        <v>0</v>
      </c>
      <c r="DT39" s="307">
        <v>0</v>
      </c>
      <c r="DU39" s="307">
        <v>0</v>
      </c>
      <c r="DV39" s="307">
        <v>0</v>
      </c>
      <c r="DW39" s="307">
        <v>0</v>
      </c>
      <c r="DX39" s="307">
        <v>0</v>
      </c>
      <c r="DY39" s="307">
        <v>0</v>
      </c>
      <c r="DZ39" s="307">
        <v>0</v>
      </c>
      <c r="EA39" s="308">
        <v>0</v>
      </c>
      <c r="EB39" s="307">
        <v>0</v>
      </c>
      <c r="EC39" s="307">
        <v>0</v>
      </c>
      <c r="ED39" s="307">
        <v>0</v>
      </c>
      <c r="EE39" s="307">
        <v>0</v>
      </c>
      <c r="EF39" s="308">
        <v>0</v>
      </c>
      <c r="EG39" s="310">
        <v>0</v>
      </c>
      <c r="EH39" s="325">
        <v>0</v>
      </c>
      <c r="EI39" s="325">
        <f t="shared" si="7"/>
        <v>0</v>
      </c>
      <c r="EJ39" s="325">
        <f t="shared" si="8"/>
        <v>0</v>
      </c>
      <c r="EK39" s="325">
        <f t="shared" si="11"/>
        <v>0</v>
      </c>
      <c r="EL39" s="310">
        <v>27495000</v>
      </c>
      <c r="EM39" s="325">
        <v>32090691</v>
      </c>
      <c r="EN39" s="325">
        <v>39922149</v>
      </c>
      <c r="EO39" s="311"/>
      <c r="EP39" s="311"/>
      <c r="EQ39" s="325">
        <v>38727240</v>
      </c>
      <c r="ER39" s="325">
        <v>38727240</v>
      </c>
      <c r="ES39" s="319">
        <v>410346</v>
      </c>
      <c r="ET39" s="320">
        <v>568562</v>
      </c>
      <c r="EU39" s="329">
        <v>556672</v>
      </c>
      <c r="EV39" s="329">
        <v>476300</v>
      </c>
      <c r="EW39" s="329">
        <v>577706</v>
      </c>
      <c r="EX39" s="16"/>
    </row>
    <row r="40" spans="1:154" ht="15.75">
      <c r="A40" s="300" t="s">
        <v>87</v>
      </c>
      <c r="B40" s="354">
        <f t="shared" si="0"/>
        <v>730531</v>
      </c>
      <c r="C40" s="354">
        <f t="shared" si="1"/>
        <v>882009</v>
      </c>
      <c r="D40" s="354">
        <f t="shared" si="2"/>
        <v>922935</v>
      </c>
      <c r="E40" s="354">
        <f t="shared" si="3"/>
        <v>286568</v>
      </c>
      <c r="F40" s="342">
        <f t="shared" si="9"/>
        <v>828051</v>
      </c>
      <c r="G40" s="355">
        <v>0</v>
      </c>
      <c r="H40" s="356">
        <v>0</v>
      </c>
      <c r="I40" s="356">
        <v>0</v>
      </c>
      <c r="J40" s="356">
        <v>0</v>
      </c>
      <c r="K40" s="356">
        <v>0</v>
      </c>
      <c r="L40" s="356">
        <v>0</v>
      </c>
      <c r="M40" s="356">
        <v>0</v>
      </c>
      <c r="N40" s="356">
        <v>0</v>
      </c>
      <c r="O40" s="356">
        <v>0</v>
      </c>
      <c r="P40" s="357">
        <v>0</v>
      </c>
      <c r="Q40" s="355">
        <v>0</v>
      </c>
      <c r="R40" s="356">
        <v>0</v>
      </c>
      <c r="S40" s="356">
        <v>0</v>
      </c>
      <c r="T40" s="356">
        <v>0</v>
      </c>
      <c r="U40" s="356">
        <v>0</v>
      </c>
      <c r="V40" s="356">
        <v>0</v>
      </c>
      <c r="W40" s="356">
        <v>0</v>
      </c>
      <c r="X40" s="356">
        <v>0</v>
      </c>
      <c r="Y40" s="356">
        <v>0</v>
      </c>
      <c r="Z40" s="357">
        <v>0</v>
      </c>
      <c r="AA40" s="355">
        <v>0</v>
      </c>
      <c r="AB40" s="356">
        <v>0</v>
      </c>
      <c r="AC40" s="356">
        <v>0</v>
      </c>
      <c r="AD40" s="356">
        <v>0</v>
      </c>
      <c r="AE40" s="356">
        <v>0</v>
      </c>
      <c r="AF40" s="356">
        <v>0</v>
      </c>
      <c r="AG40" s="356">
        <v>0</v>
      </c>
      <c r="AH40" s="356">
        <v>0</v>
      </c>
      <c r="AI40" s="356">
        <v>0</v>
      </c>
      <c r="AJ40" s="357">
        <v>0</v>
      </c>
      <c r="AK40" s="356">
        <v>0</v>
      </c>
      <c r="AL40" s="356">
        <v>0</v>
      </c>
      <c r="AM40" s="356">
        <v>0</v>
      </c>
      <c r="AN40" s="356">
        <v>0</v>
      </c>
      <c r="AO40" s="356">
        <v>0</v>
      </c>
      <c r="AP40" s="356">
        <v>0</v>
      </c>
      <c r="AQ40" s="356">
        <v>0</v>
      </c>
      <c r="AR40" s="356">
        <v>0</v>
      </c>
      <c r="AS40" s="356">
        <v>0</v>
      </c>
      <c r="AT40" s="356">
        <v>0</v>
      </c>
      <c r="AU40" s="358">
        <v>0</v>
      </c>
      <c r="AV40" s="359">
        <f t="shared" si="4"/>
        <v>0</v>
      </c>
      <c r="AW40" s="359">
        <f t="shared" si="5"/>
        <v>0</v>
      </c>
      <c r="AX40" s="359">
        <f t="shared" si="6"/>
        <v>0</v>
      </c>
      <c r="AY40" s="348">
        <f t="shared" si="10"/>
        <v>0</v>
      </c>
      <c r="AZ40" s="355">
        <v>0</v>
      </c>
      <c r="BA40" s="356">
        <v>0</v>
      </c>
      <c r="BB40" s="356">
        <v>0</v>
      </c>
      <c r="BC40" s="356">
        <v>0</v>
      </c>
      <c r="BD40" s="356">
        <v>0</v>
      </c>
      <c r="BE40" s="356">
        <v>0</v>
      </c>
      <c r="BF40" s="356">
        <v>0</v>
      </c>
      <c r="BG40" s="356">
        <v>0</v>
      </c>
      <c r="BH40" s="356">
        <v>0</v>
      </c>
      <c r="BI40" s="357">
        <v>0</v>
      </c>
      <c r="BJ40" s="355">
        <v>0</v>
      </c>
      <c r="BK40" s="356">
        <v>0</v>
      </c>
      <c r="BL40" s="356">
        <v>0</v>
      </c>
      <c r="BM40" s="356">
        <v>0</v>
      </c>
      <c r="BN40" s="356">
        <v>0</v>
      </c>
      <c r="BO40" s="356">
        <v>0</v>
      </c>
      <c r="BP40" s="356">
        <v>0</v>
      </c>
      <c r="BQ40" s="356">
        <v>0</v>
      </c>
      <c r="BR40" s="356">
        <v>0</v>
      </c>
      <c r="BS40" s="357">
        <v>0</v>
      </c>
      <c r="BT40" s="355">
        <v>0</v>
      </c>
      <c r="BU40" s="356">
        <v>0</v>
      </c>
      <c r="BV40" s="356">
        <v>0</v>
      </c>
      <c r="BW40" s="356">
        <v>0</v>
      </c>
      <c r="BX40" s="356">
        <v>0</v>
      </c>
      <c r="BY40" s="356">
        <v>0</v>
      </c>
      <c r="BZ40" s="356">
        <v>0</v>
      </c>
      <c r="CA40" s="356">
        <v>0</v>
      </c>
      <c r="CB40" s="356">
        <v>0</v>
      </c>
      <c r="CC40" s="357">
        <v>0</v>
      </c>
      <c r="CD40" s="355">
        <v>0</v>
      </c>
      <c r="CE40" s="356">
        <v>0</v>
      </c>
      <c r="CF40" s="356">
        <v>0</v>
      </c>
      <c r="CG40" s="356">
        <v>0</v>
      </c>
      <c r="CH40" s="356">
        <v>0</v>
      </c>
      <c r="CI40" s="356">
        <v>0</v>
      </c>
      <c r="CJ40" s="356">
        <v>0</v>
      </c>
      <c r="CK40" s="356">
        <v>0</v>
      </c>
      <c r="CL40" s="356">
        <v>0</v>
      </c>
      <c r="CM40" s="357">
        <v>0</v>
      </c>
      <c r="CN40" s="355">
        <v>0</v>
      </c>
      <c r="CO40" s="356">
        <v>0</v>
      </c>
      <c r="CP40" s="356">
        <v>0</v>
      </c>
      <c r="CQ40" s="356">
        <v>0</v>
      </c>
      <c r="CR40" s="356">
        <v>0</v>
      </c>
      <c r="CS40" s="356">
        <v>0</v>
      </c>
      <c r="CT40" s="356">
        <v>0</v>
      </c>
      <c r="CU40" s="356">
        <v>0</v>
      </c>
      <c r="CV40" s="356">
        <v>0</v>
      </c>
      <c r="CW40" s="357">
        <v>0</v>
      </c>
      <c r="CX40" s="355">
        <v>0</v>
      </c>
      <c r="CY40" s="356">
        <v>0</v>
      </c>
      <c r="CZ40" s="356">
        <v>0</v>
      </c>
      <c r="DA40" s="356">
        <v>0</v>
      </c>
      <c r="DB40" s="356">
        <v>0</v>
      </c>
      <c r="DC40" s="356">
        <v>0</v>
      </c>
      <c r="DD40" s="356">
        <v>0</v>
      </c>
      <c r="DE40" s="356">
        <v>0</v>
      </c>
      <c r="DF40" s="356">
        <v>0</v>
      </c>
      <c r="DG40" s="357">
        <v>0</v>
      </c>
      <c r="DH40" s="355">
        <v>0</v>
      </c>
      <c r="DI40" s="356">
        <v>0</v>
      </c>
      <c r="DJ40" s="356">
        <v>0</v>
      </c>
      <c r="DK40" s="356">
        <v>0</v>
      </c>
      <c r="DL40" s="356">
        <v>0</v>
      </c>
      <c r="DM40" s="356">
        <v>0</v>
      </c>
      <c r="DN40" s="356">
        <v>0</v>
      </c>
      <c r="DO40" s="356">
        <v>0</v>
      </c>
      <c r="DP40" s="356">
        <v>0</v>
      </c>
      <c r="DQ40" s="357">
        <v>0</v>
      </c>
      <c r="DR40" s="355">
        <v>0</v>
      </c>
      <c r="DS40" s="356">
        <v>0</v>
      </c>
      <c r="DT40" s="356">
        <v>0</v>
      </c>
      <c r="DU40" s="356">
        <v>0</v>
      </c>
      <c r="DV40" s="356">
        <v>0</v>
      </c>
      <c r="DW40" s="356">
        <v>0</v>
      </c>
      <c r="DX40" s="356">
        <v>0</v>
      </c>
      <c r="DY40" s="356">
        <v>0</v>
      </c>
      <c r="DZ40" s="356">
        <v>0</v>
      </c>
      <c r="EA40" s="357">
        <v>0</v>
      </c>
      <c r="EB40" s="356">
        <v>0</v>
      </c>
      <c r="EC40" s="356">
        <v>0</v>
      </c>
      <c r="ED40" s="356">
        <v>0</v>
      </c>
      <c r="EE40" s="356">
        <v>0</v>
      </c>
      <c r="EF40" s="357">
        <v>0</v>
      </c>
      <c r="EG40" s="358">
        <v>0</v>
      </c>
      <c r="EH40" s="360">
        <v>0</v>
      </c>
      <c r="EI40" s="360">
        <f t="shared" si="7"/>
        <v>0</v>
      </c>
      <c r="EJ40" s="360">
        <f t="shared" si="8"/>
        <v>0</v>
      </c>
      <c r="EK40" s="360">
        <f t="shared" si="11"/>
        <v>0</v>
      </c>
      <c r="EL40" s="358">
        <v>499604</v>
      </c>
      <c r="EM40" s="360">
        <v>636367</v>
      </c>
      <c r="EN40" s="360">
        <v>636367</v>
      </c>
      <c r="EO40" s="359"/>
      <c r="EP40" s="359"/>
      <c r="EQ40" s="360">
        <v>636367</v>
      </c>
      <c r="ER40" s="360">
        <v>636367</v>
      </c>
      <c r="ES40" s="363">
        <v>230927</v>
      </c>
      <c r="ET40" s="364">
        <v>245642</v>
      </c>
      <c r="EU40" s="362">
        <v>286568</v>
      </c>
      <c r="EV40" s="362">
        <v>212929</v>
      </c>
      <c r="EW40" s="362">
        <v>191684</v>
      </c>
      <c r="EX40" s="16"/>
    </row>
    <row r="41" spans="1:154" ht="15.75">
      <c r="A41" s="299" t="s">
        <v>88</v>
      </c>
      <c r="B41" s="321">
        <f t="shared" si="0"/>
        <v>21561666</v>
      </c>
      <c r="C41" s="321">
        <f t="shared" si="1"/>
        <v>29954033</v>
      </c>
      <c r="D41" s="321">
        <f t="shared" si="2"/>
        <v>82795647</v>
      </c>
      <c r="E41" s="321">
        <f t="shared" si="3"/>
        <v>81340534</v>
      </c>
      <c r="F41" s="303">
        <f t="shared" si="9"/>
        <v>43743981</v>
      </c>
      <c r="G41" s="306">
        <v>23133</v>
      </c>
      <c r="H41" s="307">
        <v>19908200</v>
      </c>
      <c r="I41" s="307">
        <v>21659</v>
      </c>
      <c r="J41" s="307">
        <v>28164100</v>
      </c>
      <c r="K41" s="307">
        <v>24230</v>
      </c>
      <c r="L41" s="307">
        <v>80662100</v>
      </c>
      <c r="M41" s="307">
        <v>26467</v>
      </c>
      <c r="N41" s="307">
        <v>108398800</v>
      </c>
      <c r="O41" s="307">
        <v>28244</v>
      </c>
      <c r="P41" s="308">
        <v>40794000</v>
      </c>
      <c r="Q41" s="306">
        <v>0</v>
      </c>
      <c r="R41" s="307">
        <v>0</v>
      </c>
      <c r="S41" s="307">
        <v>0</v>
      </c>
      <c r="T41" s="307">
        <v>0</v>
      </c>
      <c r="U41" s="307">
        <v>0</v>
      </c>
      <c r="V41" s="307">
        <v>0</v>
      </c>
      <c r="W41" s="307">
        <v>0</v>
      </c>
      <c r="X41" s="307">
        <v>0</v>
      </c>
      <c r="Y41" s="307">
        <v>0</v>
      </c>
      <c r="Z41" s="308">
        <v>0</v>
      </c>
      <c r="AA41" s="306">
        <v>38</v>
      </c>
      <c r="AB41" s="307">
        <v>142213</v>
      </c>
      <c r="AC41" s="307">
        <v>41</v>
      </c>
      <c r="AD41" s="307">
        <v>262441</v>
      </c>
      <c r="AE41" s="307">
        <v>84</v>
      </c>
      <c r="AF41" s="307">
        <v>604239</v>
      </c>
      <c r="AG41" s="307">
        <v>107</v>
      </c>
      <c r="AH41" s="307">
        <v>884904</v>
      </c>
      <c r="AI41" s="307">
        <v>166</v>
      </c>
      <c r="AJ41" s="308">
        <v>1372841</v>
      </c>
      <c r="AK41" s="307">
        <v>0</v>
      </c>
      <c r="AL41" s="307">
        <v>0</v>
      </c>
      <c r="AM41" s="307">
        <v>0</v>
      </c>
      <c r="AN41" s="307">
        <v>0</v>
      </c>
      <c r="AO41" s="307">
        <v>0</v>
      </c>
      <c r="AP41" s="307">
        <v>0</v>
      </c>
      <c r="AQ41" s="307">
        <v>0</v>
      </c>
      <c r="AR41" s="307">
        <v>0</v>
      </c>
      <c r="AS41" s="307">
        <v>0</v>
      </c>
      <c r="AT41" s="307">
        <v>0</v>
      </c>
      <c r="AU41" s="310">
        <v>20050413</v>
      </c>
      <c r="AV41" s="311">
        <f t="shared" si="4"/>
        <v>28426541</v>
      </c>
      <c r="AW41" s="311">
        <f t="shared" si="5"/>
        <v>81266339</v>
      </c>
      <c r="AX41" s="311">
        <f t="shared" si="6"/>
        <v>109283704</v>
      </c>
      <c r="AY41" s="312">
        <f t="shared" si="10"/>
        <v>42166841</v>
      </c>
      <c r="AZ41" s="306">
        <v>0</v>
      </c>
      <c r="BA41" s="307">
        <v>0</v>
      </c>
      <c r="BB41" s="307">
        <v>0</v>
      </c>
      <c r="BC41" s="307">
        <v>0</v>
      </c>
      <c r="BD41" s="307">
        <v>0</v>
      </c>
      <c r="BE41" s="307">
        <v>0</v>
      </c>
      <c r="BF41" s="307">
        <v>0</v>
      </c>
      <c r="BG41" s="307">
        <v>0</v>
      </c>
      <c r="BH41" s="307">
        <v>0</v>
      </c>
      <c r="BI41" s="308">
        <v>0</v>
      </c>
      <c r="BJ41" s="306">
        <v>0</v>
      </c>
      <c r="BK41" s="307">
        <v>0</v>
      </c>
      <c r="BL41" s="307">
        <v>0</v>
      </c>
      <c r="BM41" s="307">
        <v>0</v>
      </c>
      <c r="BN41" s="307">
        <v>0</v>
      </c>
      <c r="BO41" s="307">
        <v>0</v>
      </c>
      <c r="BP41" s="307">
        <v>0</v>
      </c>
      <c r="BQ41" s="307">
        <v>0</v>
      </c>
      <c r="BR41" s="307">
        <v>0</v>
      </c>
      <c r="BS41" s="308">
        <v>0</v>
      </c>
      <c r="BT41" s="306">
        <v>0</v>
      </c>
      <c r="BU41" s="307">
        <v>0</v>
      </c>
      <c r="BV41" s="307">
        <v>0</v>
      </c>
      <c r="BW41" s="307">
        <v>0</v>
      </c>
      <c r="BX41" s="307">
        <v>0</v>
      </c>
      <c r="BY41" s="307">
        <v>0</v>
      </c>
      <c r="BZ41" s="307">
        <v>0</v>
      </c>
      <c r="CA41" s="307">
        <v>0</v>
      </c>
      <c r="CB41" s="307">
        <v>0</v>
      </c>
      <c r="CC41" s="308">
        <v>0</v>
      </c>
      <c r="CD41" s="306">
        <v>0</v>
      </c>
      <c r="CE41" s="307">
        <v>0</v>
      </c>
      <c r="CF41" s="307">
        <v>0</v>
      </c>
      <c r="CG41" s="307">
        <v>0</v>
      </c>
      <c r="CH41" s="307">
        <v>0</v>
      </c>
      <c r="CI41" s="307">
        <v>0</v>
      </c>
      <c r="CJ41" s="307">
        <v>0</v>
      </c>
      <c r="CK41" s="307">
        <v>0</v>
      </c>
      <c r="CL41" s="307">
        <v>0</v>
      </c>
      <c r="CM41" s="308">
        <v>0</v>
      </c>
      <c r="CN41" s="306">
        <v>0</v>
      </c>
      <c r="CO41" s="307">
        <v>0</v>
      </c>
      <c r="CP41" s="307">
        <v>0</v>
      </c>
      <c r="CQ41" s="307">
        <v>0</v>
      </c>
      <c r="CR41" s="307">
        <v>0</v>
      </c>
      <c r="CS41" s="307">
        <v>0</v>
      </c>
      <c r="CT41" s="307">
        <v>0</v>
      </c>
      <c r="CU41" s="307">
        <v>0</v>
      </c>
      <c r="CV41" s="307">
        <v>0</v>
      </c>
      <c r="CW41" s="308">
        <v>0</v>
      </c>
      <c r="CX41" s="306">
        <v>0</v>
      </c>
      <c r="CY41" s="307">
        <v>0</v>
      </c>
      <c r="CZ41" s="307">
        <v>0</v>
      </c>
      <c r="DA41" s="307">
        <v>0</v>
      </c>
      <c r="DB41" s="307">
        <v>0</v>
      </c>
      <c r="DC41" s="307">
        <v>0</v>
      </c>
      <c r="DD41" s="307">
        <v>0</v>
      </c>
      <c r="DE41" s="307">
        <v>0</v>
      </c>
      <c r="DF41" s="307">
        <v>0</v>
      </c>
      <c r="DG41" s="308">
        <v>0</v>
      </c>
      <c r="DH41" s="306">
        <v>0</v>
      </c>
      <c r="DI41" s="307">
        <v>0</v>
      </c>
      <c r="DJ41" s="307">
        <v>0</v>
      </c>
      <c r="DK41" s="307">
        <v>0</v>
      </c>
      <c r="DL41" s="307">
        <v>0</v>
      </c>
      <c r="DM41" s="307">
        <v>0</v>
      </c>
      <c r="DN41" s="307">
        <v>0</v>
      </c>
      <c r="DO41" s="307">
        <v>0</v>
      </c>
      <c r="DP41" s="307">
        <v>0</v>
      </c>
      <c r="DQ41" s="308">
        <v>0</v>
      </c>
      <c r="DR41" s="306">
        <v>0</v>
      </c>
      <c r="DS41" s="307">
        <v>0</v>
      </c>
      <c r="DT41" s="307">
        <v>0</v>
      </c>
      <c r="DU41" s="307">
        <v>0</v>
      </c>
      <c r="DV41" s="307">
        <v>0</v>
      </c>
      <c r="DW41" s="307">
        <v>0</v>
      </c>
      <c r="DX41" s="307">
        <v>0</v>
      </c>
      <c r="DY41" s="307">
        <v>0</v>
      </c>
      <c r="DZ41" s="307">
        <v>0</v>
      </c>
      <c r="EA41" s="308">
        <v>0</v>
      </c>
      <c r="EB41" s="307">
        <v>0</v>
      </c>
      <c r="EC41" s="307">
        <v>0</v>
      </c>
      <c r="ED41" s="307">
        <v>0</v>
      </c>
      <c r="EE41" s="307">
        <v>0</v>
      </c>
      <c r="EF41" s="308">
        <v>0</v>
      </c>
      <c r="EG41" s="310">
        <v>0</v>
      </c>
      <c r="EH41" s="325">
        <v>0</v>
      </c>
      <c r="EI41" s="325">
        <f t="shared" si="7"/>
        <v>0</v>
      </c>
      <c r="EJ41" s="325">
        <f t="shared" si="8"/>
        <v>0</v>
      </c>
      <c r="EK41" s="325">
        <f t="shared" si="11"/>
        <v>0</v>
      </c>
      <c r="EL41" s="310">
        <v>1455113</v>
      </c>
      <c r="EM41" s="325">
        <v>1455113</v>
      </c>
      <c r="EN41" s="325">
        <v>1455113</v>
      </c>
      <c r="EO41" s="311"/>
      <c r="EP41" s="311"/>
      <c r="EQ41" s="325">
        <v>1455113</v>
      </c>
      <c r="ER41" s="325">
        <v>1455113</v>
      </c>
      <c r="ES41" s="319">
        <v>56140</v>
      </c>
      <c r="ET41" s="320">
        <v>72379</v>
      </c>
      <c r="EU41" s="329">
        <v>74195</v>
      </c>
      <c r="EV41" s="329">
        <v>110238</v>
      </c>
      <c r="EW41" s="329">
        <v>122027</v>
      </c>
      <c r="EX41" s="16"/>
    </row>
    <row r="42" spans="1:154" ht="15.75">
      <c r="A42" s="301"/>
      <c r="B42" s="354"/>
      <c r="C42" s="354"/>
      <c r="D42" s="354"/>
      <c r="E42" s="354"/>
      <c r="F42" s="342"/>
      <c r="G42" s="355"/>
      <c r="H42" s="356"/>
      <c r="I42" s="356"/>
      <c r="J42" s="356"/>
      <c r="K42" s="356"/>
      <c r="L42" s="356"/>
      <c r="M42" s="356"/>
      <c r="N42" s="356"/>
      <c r="O42" s="356"/>
      <c r="P42" s="357"/>
      <c r="Q42" s="355"/>
      <c r="R42" s="356"/>
      <c r="S42" s="356"/>
      <c r="T42" s="356"/>
      <c r="U42" s="356"/>
      <c r="V42" s="356"/>
      <c r="W42" s="356"/>
      <c r="X42" s="356"/>
      <c r="Y42" s="356"/>
      <c r="Z42" s="357"/>
      <c r="AA42" s="355"/>
      <c r="AB42" s="356"/>
      <c r="AC42" s="356"/>
      <c r="AD42" s="356"/>
      <c r="AE42" s="356"/>
      <c r="AF42" s="356"/>
      <c r="AG42" s="356"/>
      <c r="AH42" s="356"/>
      <c r="AI42" s="356"/>
      <c r="AJ42" s="357"/>
      <c r="AK42" s="368"/>
      <c r="AL42" s="368"/>
      <c r="AM42" s="368"/>
      <c r="AN42" s="368"/>
      <c r="AO42" s="368"/>
      <c r="AP42" s="368"/>
      <c r="AQ42" s="368"/>
      <c r="AR42" s="368"/>
      <c r="AS42" s="368"/>
      <c r="AT42" s="368"/>
      <c r="AU42" s="358"/>
      <c r="AV42" s="359"/>
      <c r="AW42" s="359"/>
      <c r="AX42" s="359"/>
      <c r="AY42" s="348"/>
      <c r="AZ42" s="369"/>
      <c r="BA42" s="368"/>
      <c r="BB42" s="368"/>
      <c r="BC42" s="368"/>
      <c r="BD42" s="368"/>
      <c r="BE42" s="368"/>
      <c r="BF42" s="368"/>
      <c r="BG42" s="368"/>
      <c r="BH42" s="368"/>
      <c r="BI42" s="370"/>
      <c r="BJ42" s="369"/>
      <c r="BK42" s="368"/>
      <c r="BL42" s="368"/>
      <c r="BM42" s="368"/>
      <c r="BN42" s="368"/>
      <c r="BO42" s="368"/>
      <c r="BP42" s="368"/>
      <c r="BQ42" s="368"/>
      <c r="BR42" s="368"/>
      <c r="BS42" s="370"/>
      <c r="BT42" s="371"/>
      <c r="BU42" s="372"/>
      <c r="BV42" s="372"/>
      <c r="BW42" s="372"/>
      <c r="BX42" s="372"/>
      <c r="BY42" s="372"/>
      <c r="BZ42" s="372"/>
      <c r="CA42" s="372"/>
      <c r="CB42" s="372"/>
      <c r="CC42" s="373"/>
      <c r="CD42" s="371"/>
      <c r="CE42" s="372"/>
      <c r="CF42" s="372"/>
      <c r="CG42" s="372"/>
      <c r="CH42" s="372"/>
      <c r="CI42" s="372"/>
      <c r="CJ42" s="372"/>
      <c r="CK42" s="372"/>
      <c r="CL42" s="372"/>
      <c r="CM42" s="373"/>
      <c r="CN42" s="371"/>
      <c r="CO42" s="372"/>
      <c r="CP42" s="372"/>
      <c r="CQ42" s="372"/>
      <c r="CR42" s="372"/>
      <c r="CS42" s="372"/>
      <c r="CT42" s="372"/>
      <c r="CU42" s="372"/>
      <c r="CV42" s="372"/>
      <c r="CW42" s="373"/>
      <c r="CX42" s="371"/>
      <c r="CY42" s="372"/>
      <c r="CZ42" s="372"/>
      <c r="DA42" s="372"/>
      <c r="DB42" s="372"/>
      <c r="DC42" s="372"/>
      <c r="DD42" s="372"/>
      <c r="DE42" s="372"/>
      <c r="DF42" s="372"/>
      <c r="DG42" s="373"/>
      <c r="DH42" s="369"/>
      <c r="DI42" s="368"/>
      <c r="DJ42" s="368"/>
      <c r="DK42" s="368"/>
      <c r="DL42" s="368"/>
      <c r="DM42" s="368"/>
      <c r="DN42" s="368"/>
      <c r="DO42" s="368"/>
      <c r="DP42" s="368"/>
      <c r="DQ42" s="370"/>
      <c r="DR42" s="369"/>
      <c r="DS42" s="368"/>
      <c r="DT42" s="368"/>
      <c r="DU42" s="368"/>
      <c r="DV42" s="368"/>
      <c r="DW42" s="368"/>
      <c r="DX42" s="368"/>
      <c r="DY42" s="368"/>
      <c r="DZ42" s="368"/>
      <c r="EA42" s="370"/>
      <c r="EB42" s="356"/>
      <c r="EC42" s="356"/>
      <c r="ED42" s="356"/>
      <c r="EE42" s="356"/>
      <c r="EF42" s="357"/>
      <c r="EG42" s="358"/>
      <c r="EH42" s="360"/>
      <c r="EI42" s="360"/>
      <c r="EJ42" s="360"/>
      <c r="EK42" s="360"/>
      <c r="EL42" s="374"/>
      <c r="EM42" s="375"/>
      <c r="EN42" s="375"/>
      <c r="EO42" s="376"/>
      <c r="EP42" s="376"/>
      <c r="EQ42" s="375"/>
      <c r="ER42" s="375"/>
      <c r="ES42" s="363"/>
      <c r="ET42" s="364"/>
      <c r="EU42" s="362"/>
      <c r="EV42" s="362"/>
      <c r="EW42" s="362"/>
      <c r="EX42" s="16"/>
    </row>
    <row r="43" spans="1:154" ht="15.75">
      <c r="A43" s="298" t="s">
        <v>89</v>
      </c>
      <c r="B43" s="321"/>
      <c r="C43" s="321"/>
      <c r="D43" s="321"/>
      <c r="E43" s="321"/>
      <c r="F43" s="303"/>
      <c r="G43" s="306"/>
      <c r="H43" s="330"/>
      <c r="I43" s="330"/>
      <c r="J43" s="330"/>
      <c r="K43" s="330"/>
      <c r="L43" s="330"/>
      <c r="M43" s="330"/>
      <c r="N43" s="330"/>
      <c r="O43" s="330"/>
      <c r="P43" s="331"/>
      <c r="Q43" s="306"/>
      <c r="R43" s="307"/>
      <c r="S43" s="307"/>
      <c r="T43" s="307"/>
      <c r="U43" s="307"/>
      <c r="V43" s="307"/>
      <c r="W43" s="307"/>
      <c r="X43" s="307"/>
      <c r="Y43" s="307"/>
      <c r="Z43" s="308"/>
      <c r="AA43" s="306"/>
      <c r="AB43" s="307"/>
      <c r="AC43" s="307"/>
      <c r="AD43" s="307"/>
      <c r="AE43" s="307"/>
      <c r="AF43" s="307"/>
      <c r="AG43" s="307"/>
      <c r="AH43" s="307"/>
      <c r="AI43" s="307"/>
      <c r="AJ43" s="308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10"/>
      <c r="AV43" s="311"/>
      <c r="AW43" s="311"/>
      <c r="AX43" s="311"/>
      <c r="AY43" s="312"/>
      <c r="AZ43" s="313"/>
      <c r="BA43" s="309"/>
      <c r="BB43" s="309"/>
      <c r="BC43" s="309"/>
      <c r="BD43" s="309"/>
      <c r="BE43" s="309"/>
      <c r="BF43" s="309"/>
      <c r="BG43" s="309"/>
      <c r="BH43" s="309"/>
      <c r="BI43" s="314"/>
      <c r="BJ43" s="313"/>
      <c r="BK43" s="309"/>
      <c r="BL43" s="309"/>
      <c r="BM43" s="309"/>
      <c r="BN43" s="309"/>
      <c r="BO43" s="309"/>
      <c r="BP43" s="309"/>
      <c r="BQ43" s="309"/>
      <c r="BR43" s="309"/>
      <c r="BS43" s="314"/>
      <c r="BT43" s="313"/>
      <c r="BU43" s="309"/>
      <c r="BV43" s="309"/>
      <c r="BW43" s="309"/>
      <c r="BX43" s="309"/>
      <c r="BY43" s="309"/>
      <c r="BZ43" s="309"/>
      <c r="CA43" s="309"/>
      <c r="CB43" s="309"/>
      <c r="CC43" s="314"/>
      <c r="CD43" s="313"/>
      <c r="CE43" s="309"/>
      <c r="CF43" s="309"/>
      <c r="CG43" s="309"/>
      <c r="CH43" s="309"/>
      <c r="CI43" s="309"/>
      <c r="CJ43" s="309"/>
      <c r="CK43" s="309"/>
      <c r="CL43" s="309"/>
      <c r="CM43" s="314"/>
      <c r="CN43" s="313"/>
      <c r="CO43" s="309"/>
      <c r="CP43" s="309"/>
      <c r="CQ43" s="309"/>
      <c r="CR43" s="309"/>
      <c r="CS43" s="309"/>
      <c r="CT43" s="309"/>
      <c r="CU43" s="309"/>
      <c r="CV43" s="309"/>
      <c r="CW43" s="314"/>
      <c r="CX43" s="313"/>
      <c r="CY43" s="309"/>
      <c r="CZ43" s="309"/>
      <c r="DA43" s="309"/>
      <c r="DB43" s="309"/>
      <c r="DC43" s="309"/>
      <c r="DD43" s="309"/>
      <c r="DE43" s="309"/>
      <c r="DF43" s="309"/>
      <c r="DG43" s="314"/>
      <c r="DH43" s="313"/>
      <c r="DI43" s="309"/>
      <c r="DJ43" s="309"/>
      <c r="DK43" s="309"/>
      <c r="DL43" s="309"/>
      <c r="DM43" s="309"/>
      <c r="DN43" s="309"/>
      <c r="DO43" s="309"/>
      <c r="DP43" s="309"/>
      <c r="DQ43" s="314"/>
      <c r="DR43" s="313"/>
      <c r="DS43" s="309"/>
      <c r="DT43" s="309"/>
      <c r="DU43" s="309"/>
      <c r="DV43" s="309"/>
      <c r="DW43" s="309"/>
      <c r="DX43" s="309"/>
      <c r="DY43" s="309"/>
      <c r="DZ43" s="309"/>
      <c r="EA43" s="314"/>
      <c r="EB43" s="307"/>
      <c r="EC43" s="307"/>
      <c r="ED43" s="307"/>
      <c r="EE43" s="307"/>
      <c r="EF43" s="308"/>
      <c r="EG43" s="310"/>
      <c r="EH43" s="325"/>
      <c r="EI43" s="325"/>
      <c r="EJ43" s="325"/>
      <c r="EK43" s="325"/>
      <c r="EL43" s="332"/>
      <c r="EM43" s="333"/>
      <c r="EN43" s="333"/>
      <c r="EO43" s="334"/>
      <c r="EP43" s="334"/>
      <c r="EQ43" s="333"/>
      <c r="ER43" s="333"/>
      <c r="ES43" s="319"/>
      <c r="ET43" s="320"/>
      <c r="EU43" s="329"/>
      <c r="EV43" s="329"/>
      <c r="EW43" s="329"/>
      <c r="EX43" s="16"/>
    </row>
    <row r="44" spans="1:154" ht="15.75">
      <c r="A44" s="299" t="s">
        <v>90</v>
      </c>
      <c r="B44" s="354">
        <f t="shared" ref="B44:D50" si="12">SUM(AU44,EG44,EL44,ES44)</f>
        <v>172786</v>
      </c>
      <c r="C44" s="354">
        <f t="shared" si="12"/>
        <v>170580</v>
      </c>
      <c r="D44" s="354">
        <f t="shared" si="12"/>
        <v>189039</v>
      </c>
      <c r="E44" s="354">
        <f t="shared" ref="E44:E50" si="13">SUM(AW44,EI44,EU44)</f>
        <v>0</v>
      </c>
      <c r="F44" s="342">
        <f t="shared" si="9"/>
        <v>191970</v>
      </c>
      <c r="G44" s="355">
        <v>0</v>
      </c>
      <c r="H44" s="356">
        <v>0</v>
      </c>
      <c r="I44" s="356">
        <v>0</v>
      </c>
      <c r="J44" s="356">
        <v>0</v>
      </c>
      <c r="K44" s="356">
        <v>0</v>
      </c>
      <c r="L44" s="356">
        <v>0</v>
      </c>
      <c r="M44" s="356">
        <v>0</v>
      </c>
      <c r="N44" s="356">
        <v>0</v>
      </c>
      <c r="O44" s="356">
        <v>0</v>
      </c>
      <c r="P44" s="357">
        <v>0</v>
      </c>
      <c r="Q44" s="355">
        <v>0</v>
      </c>
      <c r="R44" s="356">
        <v>0</v>
      </c>
      <c r="S44" s="356">
        <v>0</v>
      </c>
      <c r="T44" s="356">
        <v>0</v>
      </c>
      <c r="U44" s="356">
        <v>0</v>
      </c>
      <c r="V44" s="356">
        <v>0</v>
      </c>
      <c r="W44" s="356">
        <v>0</v>
      </c>
      <c r="X44" s="356">
        <v>0</v>
      </c>
      <c r="Y44" s="356">
        <v>0</v>
      </c>
      <c r="Z44" s="357">
        <v>0</v>
      </c>
      <c r="AA44" s="355">
        <v>0</v>
      </c>
      <c r="AB44" s="356">
        <v>0</v>
      </c>
      <c r="AC44" s="356">
        <v>0</v>
      </c>
      <c r="AD44" s="356">
        <v>0</v>
      </c>
      <c r="AE44" s="356">
        <v>0</v>
      </c>
      <c r="AF44" s="356">
        <v>0</v>
      </c>
      <c r="AG44" s="356">
        <v>0</v>
      </c>
      <c r="AH44" s="356">
        <v>0</v>
      </c>
      <c r="AI44" s="356">
        <v>0</v>
      </c>
      <c r="AJ44" s="357">
        <v>0</v>
      </c>
      <c r="AK44" s="356">
        <v>0</v>
      </c>
      <c r="AL44" s="356">
        <v>0</v>
      </c>
      <c r="AM44" s="356">
        <v>0</v>
      </c>
      <c r="AN44" s="356">
        <v>0</v>
      </c>
      <c r="AO44" s="356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8">
        <v>0</v>
      </c>
      <c r="AV44" s="359">
        <f t="shared" ref="AV44:AV50" si="14">J44+T44+AD44+AN44</f>
        <v>0</v>
      </c>
      <c r="AW44" s="359">
        <f t="shared" ref="AW44:AW50" si="15">L44+V44+AF44+AP44</f>
        <v>0</v>
      </c>
      <c r="AX44" s="359">
        <f t="shared" ref="AX44:AX52" si="16">N44+X44+AH44+AR44</f>
        <v>0</v>
      </c>
      <c r="AY44" s="348">
        <f t="shared" si="10"/>
        <v>0</v>
      </c>
      <c r="AZ44" s="355">
        <v>0</v>
      </c>
      <c r="BA44" s="356">
        <v>0</v>
      </c>
      <c r="BB44" s="356">
        <v>0</v>
      </c>
      <c r="BC44" s="356">
        <v>0</v>
      </c>
      <c r="BD44" s="356">
        <v>0</v>
      </c>
      <c r="BE44" s="356">
        <v>0</v>
      </c>
      <c r="BF44" s="356">
        <v>0</v>
      </c>
      <c r="BG44" s="356">
        <v>0</v>
      </c>
      <c r="BH44" s="356">
        <v>0</v>
      </c>
      <c r="BI44" s="357">
        <v>0</v>
      </c>
      <c r="BJ44" s="355">
        <v>0</v>
      </c>
      <c r="BK44" s="356">
        <v>0</v>
      </c>
      <c r="BL44" s="356">
        <v>0</v>
      </c>
      <c r="BM44" s="356">
        <v>0</v>
      </c>
      <c r="BN44" s="356">
        <v>0</v>
      </c>
      <c r="BO44" s="356">
        <v>0</v>
      </c>
      <c r="BP44" s="356">
        <v>0</v>
      </c>
      <c r="BQ44" s="356">
        <v>0</v>
      </c>
      <c r="BR44" s="356">
        <v>0</v>
      </c>
      <c r="BS44" s="357">
        <v>0</v>
      </c>
      <c r="BT44" s="355">
        <v>0</v>
      </c>
      <c r="BU44" s="356">
        <v>0</v>
      </c>
      <c r="BV44" s="356">
        <v>0</v>
      </c>
      <c r="BW44" s="356">
        <v>0</v>
      </c>
      <c r="BX44" s="356">
        <v>0</v>
      </c>
      <c r="BY44" s="356">
        <v>0</v>
      </c>
      <c r="BZ44" s="356">
        <v>0</v>
      </c>
      <c r="CA44" s="356">
        <v>0</v>
      </c>
      <c r="CB44" s="356">
        <v>0</v>
      </c>
      <c r="CC44" s="357">
        <v>0</v>
      </c>
      <c r="CD44" s="355">
        <v>0</v>
      </c>
      <c r="CE44" s="356">
        <v>0</v>
      </c>
      <c r="CF44" s="356">
        <v>0</v>
      </c>
      <c r="CG44" s="356">
        <v>0</v>
      </c>
      <c r="CH44" s="356">
        <v>0</v>
      </c>
      <c r="CI44" s="356">
        <v>0</v>
      </c>
      <c r="CJ44" s="356">
        <v>0</v>
      </c>
      <c r="CK44" s="356">
        <v>0</v>
      </c>
      <c r="CL44" s="356">
        <v>0</v>
      </c>
      <c r="CM44" s="357">
        <v>0</v>
      </c>
      <c r="CN44" s="355">
        <v>0</v>
      </c>
      <c r="CO44" s="356">
        <v>0</v>
      </c>
      <c r="CP44" s="356">
        <v>0</v>
      </c>
      <c r="CQ44" s="356">
        <v>0</v>
      </c>
      <c r="CR44" s="356">
        <v>0</v>
      </c>
      <c r="CS44" s="356">
        <v>0</v>
      </c>
      <c r="CT44" s="356">
        <v>0</v>
      </c>
      <c r="CU44" s="356">
        <v>0</v>
      </c>
      <c r="CV44" s="356">
        <v>0</v>
      </c>
      <c r="CW44" s="357">
        <v>0</v>
      </c>
      <c r="CX44" s="355">
        <v>0</v>
      </c>
      <c r="CY44" s="356">
        <v>0</v>
      </c>
      <c r="CZ44" s="356">
        <v>0</v>
      </c>
      <c r="DA44" s="356">
        <v>0</v>
      </c>
      <c r="DB44" s="356">
        <v>0</v>
      </c>
      <c r="DC44" s="356">
        <v>0</v>
      </c>
      <c r="DD44" s="356">
        <v>0</v>
      </c>
      <c r="DE44" s="356">
        <v>0</v>
      </c>
      <c r="DF44" s="356">
        <v>0</v>
      </c>
      <c r="DG44" s="357">
        <v>0</v>
      </c>
      <c r="DH44" s="355">
        <v>0</v>
      </c>
      <c r="DI44" s="356">
        <v>0</v>
      </c>
      <c r="DJ44" s="356">
        <v>0</v>
      </c>
      <c r="DK44" s="356">
        <v>0</v>
      </c>
      <c r="DL44" s="356">
        <v>0</v>
      </c>
      <c r="DM44" s="356">
        <v>0</v>
      </c>
      <c r="DN44" s="356">
        <v>0</v>
      </c>
      <c r="DO44" s="356">
        <v>0</v>
      </c>
      <c r="DP44" s="356">
        <v>0</v>
      </c>
      <c r="DQ44" s="357">
        <v>0</v>
      </c>
      <c r="DR44" s="355">
        <v>0</v>
      </c>
      <c r="DS44" s="356">
        <v>0</v>
      </c>
      <c r="DT44" s="356">
        <v>0</v>
      </c>
      <c r="DU44" s="356">
        <v>0</v>
      </c>
      <c r="DV44" s="356">
        <v>0</v>
      </c>
      <c r="DW44" s="356">
        <v>0</v>
      </c>
      <c r="DX44" s="356">
        <v>0</v>
      </c>
      <c r="DY44" s="356">
        <v>0</v>
      </c>
      <c r="DZ44" s="356">
        <v>0</v>
      </c>
      <c r="EA44" s="357">
        <v>0</v>
      </c>
      <c r="EB44" s="356">
        <v>0</v>
      </c>
      <c r="EC44" s="356">
        <v>0</v>
      </c>
      <c r="ED44" s="356">
        <v>0</v>
      </c>
      <c r="EE44" s="356">
        <v>0</v>
      </c>
      <c r="EF44" s="357">
        <v>0</v>
      </c>
      <c r="EG44" s="358">
        <v>0</v>
      </c>
      <c r="EH44" s="360">
        <v>0</v>
      </c>
      <c r="EI44" s="360">
        <f t="shared" ref="EI44:EI50" si="17">SUM(BE44,BO44,BY44,CI44,CS44,DC44,DM44,DW44,ED44)</f>
        <v>0</v>
      </c>
      <c r="EJ44" s="360">
        <f t="shared" ref="EJ44:EJ50" si="18">SUM(BG44,BQ44,CA44,CK44,CU44,DE44,DO44,DY44,EE44)</f>
        <v>0</v>
      </c>
      <c r="EK44" s="360">
        <f t="shared" si="11"/>
        <v>0</v>
      </c>
      <c r="EL44" s="358">
        <v>172786</v>
      </c>
      <c r="EM44" s="360">
        <v>170580</v>
      </c>
      <c r="EN44" s="360">
        <v>189039</v>
      </c>
      <c r="EO44" s="359"/>
      <c r="EP44" s="359"/>
      <c r="EQ44" s="360">
        <v>191970</v>
      </c>
      <c r="ER44" s="360">
        <v>191970</v>
      </c>
      <c r="ES44" s="363">
        <v>0</v>
      </c>
      <c r="ET44" s="364">
        <v>0</v>
      </c>
      <c r="EU44" s="362">
        <v>0</v>
      </c>
      <c r="EV44" s="362">
        <v>0</v>
      </c>
      <c r="EW44" s="362">
        <v>0</v>
      </c>
      <c r="EX44" s="16"/>
    </row>
    <row r="45" spans="1:154" ht="15.75">
      <c r="A45" s="299" t="s">
        <v>91</v>
      </c>
      <c r="B45" s="321">
        <f t="shared" si="12"/>
        <v>1206</v>
      </c>
      <c r="C45" s="321">
        <f t="shared" si="12"/>
        <v>3390</v>
      </c>
      <c r="D45" s="321">
        <f t="shared" si="12"/>
        <v>0</v>
      </c>
      <c r="E45" s="321">
        <f t="shared" si="13"/>
        <v>0</v>
      </c>
      <c r="F45" s="303">
        <f t="shared" si="9"/>
        <v>0</v>
      </c>
      <c r="G45" s="306">
        <v>0</v>
      </c>
      <c r="H45" s="307">
        <v>0</v>
      </c>
      <c r="I45" s="307">
        <v>0</v>
      </c>
      <c r="J45" s="307">
        <v>0</v>
      </c>
      <c r="K45" s="307">
        <v>0</v>
      </c>
      <c r="L45" s="307">
        <v>0</v>
      </c>
      <c r="M45" s="307">
        <v>0</v>
      </c>
      <c r="N45" s="307">
        <v>0</v>
      </c>
      <c r="O45" s="307">
        <v>0</v>
      </c>
      <c r="P45" s="308">
        <v>0</v>
      </c>
      <c r="Q45" s="306">
        <v>0</v>
      </c>
      <c r="R45" s="307">
        <v>0</v>
      </c>
      <c r="S45" s="307">
        <v>0</v>
      </c>
      <c r="T45" s="307">
        <v>0</v>
      </c>
      <c r="U45" s="307">
        <v>0</v>
      </c>
      <c r="V45" s="307">
        <v>0</v>
      </c>
      <c r="W45" s="307">
        <v>0</v>
      </c>
      <c r="X45" s="307">
        <v>0</v>
      </c>
      <c r="Y45" s="307">
        <v>0</v>
      </c>
      <c r="Z45" s="308">
        <v>0</v>
      </c>
      <c r="AA45" s="306">
        <v>0</v>
      </c>
      <c r="AB45" s="307">
        <v>0</v>
      </c>
      <c r="AC45" s="307">
        <v>0</v>
      </c>
      <c r="AD45" s="307">
        <v>0</v>
      </c>
      <c r="AE45" s="307">
        <v>0</v>
      </c>
      <c r="AF45" s="307">
        <v>0</v>
      </c>
      <c r="AG45" s="307">
        <v>0</v>
      </c>
      <c r="AH45" s="307">
        <v>0</v>
      </c>
      <c r="AI45" s="307">
        <v>0</v>
      </c>
      <c r="AJ45" s="308">
        <v>0</v>
      </c>
      <c r="AK45" s="307">
        <v>0</v>
      </c>
      <c r="AL45" s="307">
        <v>0</v>
      </c>
      <c r="AM45" s="307">
        <v>0</v>
      </c>
      <c r="AN45" s="307">
        <v>0</v>
      </c>
      <c r="AO45" s="307">
        <v>0</v>
      </c>
      <c r="AP45" s="307">
        <v>0</v>
      </c>
      <c r="AQ45" s="307">
        <v>0</v>
      </c>
      <c r="AR45" s="307">
        <v>0</v>
      </c>
      <c r="AS45" s="307">
        <v>0</v>
      </c>
      <c r="AT45" s="307">
        <v>0</v>
      </c>
      <c r="AU45" s="310">
        <v>0</v>
      </c>
      <c r="AV45" s="311">
        <f t="shared" si="14"/>
        <v>0</v>
      </c>
      <c r="AW45" s="311">
        <f t="shared" si="15"/>
        <v>0</v>
      </c>
      <c r="AX45" s="311">
        <f t="shared" si="16"/>
        <v>0</v>
      </c>
      <c r="AY45" s="312">
        <f t="shared" si="10"/>
        <v>0</v>
      </c>
      <c r="AZ45" s="306">
        <v>0</v>
      </c>
      <c r="BA45" s="307">
        <v>0</v>
      </c>
      <c r="BB45" s="307">
        <v>0</v>
      </c>
      <c r="BC45" s="307">
        <v>0</v>
      </c>
      <c r="BD45" s="307">
        <v>0</v>
      </c>
      <c r="BE45" s="307">
        <v>0</v>
      </c>
      <c r="BF45" s="307">
        <v>0</v>
      </c>
      <c r="BG45" s="307">
        <v>0</v>
      </c>
      <c r="BH45" s="307">
        <v>0</v>
      </c>
      <c r="BI45" s="308">
        <v>0</v>
      </c>
      <c r="BJ45" s="306">
        <v>0</v>
      </c>
      <c r="BK45" s="307">
        <v>0</v>
      </c>
      <c r="BL45" s="307">
        <v>0</v>
      </c>
      <c r="BM45" s="307">
        <v>0</v>
      </c>
      <c r="BN45" s="307">
        <v>0</v>
      </c>
      <c r="BO45" s="307">
        <v>0</v>
      </c>
      <c r="BP45" s="307">
        <v>0</v>
      </c>
      <c r="BQ45" s="307">
        <v>0</v>
      </c>
      <c r="BR45" s="307">
        <v>0</v>
      </c>
      <c r="BS45" s="308">
        <v>0</v>
      </c>
      <c r="BT45" s="306">
        <v>0</v>
      </c>
      <c r="BU45" s="307">
        <v>0</v>
      </c>
      <c r="BV45" s="307">
        <v>0</v>
      </c>
      <c r="BW45" s="307">
        <v>0</v>
      </c>
      <c r="BX45" s="307">
        <v>0</v>
      </c>
      <c r="BY45" s="307">
        <v>0</v>
      </c>
      <c r="BZ45" s="307">
        <v>0</v>
      </c>
      <c r="CA45" s="307">
        <v>0</v>
      </c>
      <c r="CB45" s="307">
        <v>0</v>
      </c>
      <c r="CC45" s="308">
        <v>0</v>
      </c>
      <c r="CD45" s="306">
        <v>0</v>
      </c>
      <c r="CE45" s="307">
        <v>0</v>
      </c>
      <c r="CF45" s="307">
        <v>0</v>
      </c>
      <c r="CG45" s="307">
        <v>0</v>
      </c>
      <c r="CH45" s="307">
        <v>0</v>
      </c>
      <c r="CI45" s="307">
        <v>0</v>
      </c>
      <c r="CJ45" s="307">
        <v>0</v>
      </c>
      <c r="CK45" s="307">
        <v>0</v>
      </c>
      <c r="CL45" s="307">
        <v>0</v>
      </c>
      <c r="CM45" s="308">
        <v>0</v>
      </c>
      <c r="CN45" s="306">
        <v>0</v>
      </c>
      <c r="CO45" s="307">
        <v>0</v>
      </c>
      <c r="CP45" s="307">
        <v>0</v>
      </c>
      <c r="CQ45" s="307">
        <v>0</v>
      </c>
      <c r="CR45" s="307">
        <v>0</v>
      </c>
      <c r="CS45" s="307">
        <v>0</v>
      </c>
      <c r="CT45" s="307">
        <v>0</v>
      </c>
      <c r="CU45" s="307">
        <v>0</v>
      </c>
      <c r="CV45" s="307">
        <v>0</v>
      </c>
      <c r="CW45" s="308">
        <v>0</v>
      </c>
      <c r="CX45" s="306">
        <v>0</v>
      </c>
      <c r="CY45" s="307">
        <v>0</v>
      </c>
      <c r="CZ45" s="307">
        <v>0</v>
      </c>
      <c r="DA45" s="307">
        <v>0</v>
      </c>
      <c r="DB45" s="307">
        <v>0</v>
      </c>
      <c r="DC45" s="307">
        <v>0</v>
      </c>
      <c r="DD45" s="307">
        <v>0</v>
      </c>
      <c r="DE45" s="307">
        <v>0</v>
      </c>
      <c r="DF45" s="307">
        <v>0</v>
      </c>
      <c r="DG45" s="308">
        <v>0</v>
      </c>
      <c r="DH45" s="306">
        <v>0</v>
      </c>
      <c r="DI45" s="307">
        <v>0</v>
      </c>
      <c r="DJ45" s="307">
        <v>0</v>
      </c>
      <c r="DK45" s="307">
        <v>0</v>
      </c>
      <c r="DL45" s="307">
        <v>0</v>
      </c>
      <c r="DM45" s="307">
        <v>0</v>
      </c>
      <c r="DN45" s="307">
        <v>0</v>
      </c>
      <c r="DO45" s="307">
        <v>0</v>
      </c>
      <c r="DP45" s="307">
        <v>0</v>
      </c>
      <c r="DQ45" s="308">
        <v>0</v>
      </c>
      <c r="DR45" s="306">
        <v>0</v>
      </c>
      <c r="DS45" s="307">
        <v>0</v>
      </c>
      <c r="DT45" s="307">
        <v>0</v>
      </c>
      <c r="DU45" s="307">
        <v>0</v>
      </c>
      <c r="DV45" s="307">
        <v>0</v>
      </c>
      <c r="DW45" s="307">
        <v>0</v>
      </c>
      <c r="DX45" s="307">
        <v>0</v>
      </c>
      <c r="DY45" s="307">
        <v>0</v>
      </c>
      <c r="DZ45" s="307">
        <v>0</v>
      </c>
      <c r="EA45" s="308">
        <v>0</v>
      </c>
      <c r="EB45" s="307">
        <v>0</v>
      </c>
      <c r="EC45" s="307">
        <v>0</v>
      </c>
      <c r="ED45" s="307">
        <v>0</v>
      </c>
      <c r="EE45" s="307">
        <v>0</v>
      </c>
      <c r="EF45" s="308">
        <v>0</v>
      </c>
      <c r="EG45" s="310">
        <v>0</v>
      </c>
      <c r="EH45" s="325">
        <v>0</v>
      </c>
      <c r="EI45" s="325">
        <f t="shared" si="17"/>
        <v>0</v>
      </c>
      <c r="EJ45" s="325">
        <f t="shared" si="18"/>
        <v>0</v>
      </c>
      <c r="EK45" s="325">
        <f t="shared" si="11"/>
        <v>0</v>
      </c>
      <c r="EL45" s="310">
        <v>1206</v>
      </c>
      <c r="EM45" s="325">
        <v>3390</v>
      </c>
      <c r="EN45" s="325">
        <v>0</v>
      </c>
      <c r="EO45" s="311"/>
      <c r="EP45" s="311"/>
      <c r="EQ45" s="325">
        <v>0</v>
      </c>
      <c r="ER45" s="325">
        <v>0</v>
      </c>
      <c r="ES45" s="319">
        <v>0</v>
      </c>
      <c r="ET45" s="320">
        <v>0</v>
      </c>
      <c r="EU45" s="329">
        <v>0</v>
      </c>
      <c r="EV45" s="329">
        <v>0</v>
      </c>
      <c r="EW45" s="329">
        <v>0</v>
      </c>
      <c r="EX45" s="16"/>
    </row>
    <row r="46" spans="1:154" ht="15.75">
      <c r="A46" s="300" t="s">
        <v>92</v>
      </c>
      <c r="B46" s="354">
        <f t="shared" si="12"/>
        <v>0</v>
      </c>
      <c r="C46" s="354">
        <f t="shared" si="12"/>
        <v>0</v>
      </c>
      <c r="D46" s="354">
        <f t="shared" si="12"/>
        <v>0</v>
      </c>
      <c r="E46" s="354">
        <f t="shared" si="13"/>
        <v>0</v>
      </c>
      <c r="F46" s="342">
        <f t="shared" si="9"/>
        <v>0</v>
      </c>
      <c r="G46" s="355">
        <v>0</v>
      </c>
      <c r="H46" s="356">
        <v>0</v>
      </c>
      <c r="I46" s="356">
        <v>0</v>
      </c>
      <c r="J46" s="356">
        <v>0</v>
      </c>
      <c r="K46" s="356">
        <v>0</v>
      </c>
      <c r="L46" s="356">
        <v>0</v>
      </c>
      <c r="M46" s="356">
        <v>0</v>
      </c>
      <c r="N46" s="356">
        <v>0</v>
      </c>
      <c r="O46" s="356">
        <v>0</v>
      </c>
      <c r="P46" s="357">
        <v>0</v>
      </c>
      <c r="Q46" s="355">
        <v>0</v>
      </c>
      <c r="R46" s="356">
        <v>0</v>
      </c>
      <c r="S46" s="356">
        <v>0</v>
      </c>
      <c r="T46" s="356">
        <v>0</v>
      </c>
      <c r="U46" s="356">
        <v>0</v>
      </c>
      <c r="V46" s="356">
        <v>0</v>
      </c>
      <c r="W46" s="356">
        <v>0</v>
      </c>
      <c r="X46" s="356">
        <v>0</v>
      </c>
      <c r="Y46" s="356">
        <v>0</v>
      </c>
      <c r="Z46" s="357">
        <v>0</v>
      </c>
      <c r="AA46" s="365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7">
        <v>0</v>
      </c>
      <c r="AK46" s="356">
        <v>0</v>
      </c>
      <c r="AL46" s="356">
        <v>0</v>
      </c>
      <c r="AM46" s="356">
        <v>0</v>
      </c>
      <c r="AN46" s="356">
        <v>0</v>
      </c>
      <c r="AO46" s="356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8">
        <v>0</v>
      </c>
      <c r="AV46" s="359">
        <f t="shared" si="14"/>
        <v>0</v>
      </c>
      <c r="AW46" s="359">
        <f t="shared" si="15"/>
        <v>0</v>
      </c>
      <c r="AX46" s="359">
        <f t="shared" si="16"/>
        <v>0</v>
      </c>
      <c r="AY46" s="348">
        <f t="shared" si="10"/>
        <v>0</v>
      </c>
      <c r="AZ46" s="355">
        <v>0</v>
      </c>
      <c r="BA46" s="356">
        <v>0</v>
      </c>
      <c r="BB46" s="356">
        <v>0</v>
      </c>
      <c r="BC46" s="356">
        <v>0</v>
      </c>
      <c r="BD46" s="356">
        <v>0</v>
      </c>
      <c r="BE46" s="356">
        <v>0</v>
      </c>
      <c r="BF46" s="356">
        <v>0</v>
      </c>
      <c r="BG46" s="356">
        <v>0</v>
      </c>
      <c r="BH46" s="356">
        <v>0</v>
      </c>
      <c r="BI46" s="357">
        <v>0</v>
      </c>
      <c r="BJ46" s="355">
        <v>0</v>
      </c>
      <c r="BK46" s="356">
        <v>0</v>
      </c>
      <c r="BL46" s="356">
        <v>0</v>
      </c>
      <c r="BM46" s="356">
        <v>0</v>
      </c>
      <c r="BN46" s="356">
        <v>0</v>
      </c>
      <c r="BO46" s="356">
        <v>0</v>
      </c>
      <c r="BP46" s="356">
        <v>0</v>
      </c>
      <c r="BQ46" s="356">
        <v>0</v>
      </c>
      <c r="BR46" s="356">
        <v>0</v>
      </c>
      <c r="BS46" s="357">
        <v>0</v>
      </c>
      <c r="BT46" s="355">
        <v>0</v>
      </c>
      <c r="BU46" s="356">
        <v>0</v>
      </c>
      <c r="BV46" s="356">
        <v>0</v>
      </c>
      <c r="BW46" s="356">
        <v>0</v>
      </c>
      <c r="BX46" s="356">
        <v>0</v>
      </c>
      <c r="BY46" s="356">
        <v>0</v>
      </c>
      <c r="BZ46" s="356">
        <v>0</v>
      </c>
      <c r="CA46" s="356">
        <v>0</v>
      </c>
      <c r="CB46" s="356">
        <v>0</v>
      </c>
      <c r="CC46" s="357">
        <v>0</v>
      </c>
      <c r="CD46" s="355">
        <v>0</v>
      </c>
      <c r="CE46" s="356">
        <v>0</v>
      </c>
      <c r="CF46" s="356">
        <v>0</v>
      </c>
      <c r="CG46" s="356">
        <v>0</v>
      </c>
      <c r="CH46" s="356">
        <v>0</v>
      </c>
      <c r="CI46" s="356">
        <v>0</v>
      </c>
      <c r="CJ46" s="356">
        <v>0</v>
      </c>
      <c r="CK46" s="356">
        <v>0</v>
      </c>
      <c r="CL46" s="356">
        <v>0</v>
      </c>
      <c r="CM46" s="357">
        <v>0</v>
      </c>
      <c r="CN46" s="355">
        <v>0</v>
      </c>
      <c r="CO46" s="356">
        <v>0</v>
      </c>
      <c r="CP46" s="356">
        <v>0</v>
      </c>
      <c r="CQ46" s="356">
        <v>0</v>
      </c>
      <c r="CR46" s="356">
        <v>0</v>
      </c>
      <c r="CS46" s="356">
        <v>0</v>
      </c>
      <c r="CT46" s="356">
        <v>0</v>
      </c>
      <c r="CU46" s="356">
        <v>0</v>
      </c>
      <c r="CV46" s="356">
        <v>0</v>
      </c>
      <c r="CW46" s="357">
        <v>0</v>
      </c>
      <c r="CX46" s="355">
        <v>0</v>
      </c>
      <c r="CY46" s="356">
        <v>0</v>
      </c>
      <c r="CZ46" s="356">
        <v>0</v>
      </c>
      <c r="DA46" s="356">
        <v>0</v>
      </c>
      <c r="DB46" s="356">
        <v>0</v>
      </c>
      <c r="DC46" s="356">
        <v>0</v>
      </c>
      <c r="DD46" s="356">
        <v>0</v>
      </c>
      <c r="DE46" s="356">
        <v>0</v>
      </c>
      <c r="DF46" s="356">
        <v>0</v>
      </c>
      <c r="DG46" s="357">
        <v>0</v>
      </c>
      <c r="DH46" s="355">
        <v>0</v>
      </c>
      <c r="DI46" s="356">
        <v>0</v>
      </c>
      <c r="DJ46" s="356">
        <v>0</v>
      </c>
      <c r="DK46" s="356">
        <v>0</v>
      </c>
      <c r="DL46" s="356">
        <v>0</v>
      </c>
      <c r="DM46" s="356">
        <v>0</v>
      </c>
      <c r="DN46" s="356">
        <v>0</v>
      </c>
      <c r="DO46" s="356">
        <v>0</v>
      </c>
      <c r="DP46" s="356">
        <v>0</v>
      </c>
      <c r="DQ46" s="357">
        <v>0</v>
      </c>
      <c r="DR46" s="355">
        <v>0</v>
      </c>
      <c r="DS46" s="356">
        <v>0</v>
      </c>
      <c r="DT46" s="356">
        <v>0</v>
      </c>
      <c r="DU46" s="356">
        <v>0</v>
      </c>
      <c r="DV46" s="356">
        <v>0</v>
      </c>
      <c r="DW46" s="356">
        <v>0</v>
      </c>
      <c r="DX46" s="356">
        <v>0</v>
      </c>
      <c r="DY46" s="356">
        <v>0</v>
      </c>
      <c r="DZ46" s="356">
        <v>0</v>
      </c>
      <c r="EA46" s="357">
        <v>0</v>
      </c>
      <c r="EB46" s="356">
        <v>0</v>
      </c>
      <c r="EC46" s="356">
        <v>0</v>
      </c>
      <c r="ED46" s="356">
        <v>0</v>
      </c>
      <c r="EE46" s="356">
        <v>0</v>
      </c>
      <c r="EF46" s="357">
        <v>0</v>
      </c>
      <c r="EG46" s="358">
        <v>0</v>
      </c>
      <c r="EH46" s="360">
        <v>0</v>
      </c>
      <c r="EI46" s="360">
        <f t="shared" si="17"/>
        <v>0</v>
      </c>
      <c r="EJ46" s="360">
        <f t="shared" si="18"/>
        <v>0</v>
      </c>
      <c r="EK46" s="360">
        <f t="shared" si="11"/>
        <v>0</v>
      </c>
      <c r="EL46" s="358">
        <v>0</v>
      </c>
      <c r="EM46" s="360">
        <v>0</v>
      </c>
      <c r="EN46" s="360">
        <v>0</v>
      </c>
      <c r="EO46" s="359"/>
      <c r="EP46" s="359"/>
      <c r="EQ46" s="360">
        <v>0</v>
      </c>
      <c r="ER46" s="360">
        <v>0</v>
      </c>
      <c r="ES46" s="363">
        <v>0</v>
      </c>
      <c r="ET46" s="364">
        <v>0</v>
      </c>
      <c r="EU46" s="362">
        <v>0</v>
      </c>
      <c r="EV46" s="362">
        <v>0</v>
      </c>
      <c r="EW46" s="362">
        <v>0</v>
      </c>
      <c r="EX46" s="16"/>
    </row>
    <row r="47" spans="1:154" ht="15.75">
      <c r="A47" s="299" t="s">
        <v>93</v>
      </c>
      <c r="B47" s="321">
        <f t="shared" si="12"/>
        <v>587</v>
      </c>
      <c r="C47" s="321">
        <f t="shared" si="12"/>
        <v>587</v>
      </c>
      <c r="D47" s="321">
        <f t="shared" si="12"/>
        <v>0</v>
      </c>
      <c r="E47" s="321">
        <f t="shared" si="13"/>
        <v>0</v>
      </c>
      <c r="F47" s="303">
        <f t="shared" si="9"/>
        <v>0</v>
      </c>
      <c r="G47" s="326">
        <v>0</v>
      </c>
      <c r="H47" s="322">
        <v>0</v>
      </c>
      <c r="I47" s="322">
        <v>0</v>
      </c>
      <c r="J47" s="322">
        <v>0</v>
      </c>
      <c r="K47" s="322">
        <v>0</v>
      </c>
      <c r="L47" s="322">
        <v>0</v>
      </c>
      <c r="M47" s="322">
        <v>0</v>
      </c>
      <c r="N47" s="322">
        <v>0</v>
      </c>
      <c r="O47" s="322">
        <v>0</v>
      </c>
      <c r="P47" s="327">
        <v>0</v>
      </c>
      <c r="Q47" s="326">
        <v>0</v>
      </c>
      <c r="R47" s="322">
        <v>0</v>
      </c>
      <c r="S47" s="322">
        <v>0</v>
      </c>
      <c r="T47" s="322">
        <v>0</v>
      </c>
      <c r="U47" s="322">
        <v>0</v>
      </c>
      <c r="V47" s="322">
        <v>0</v>
      </c>
      <c r="W47" s="322">
        <v>0</v>
      </c>
      <c r="X47" s="322">
        <v>0</v>
      </c>
      <c r="Y47" s="322">
        <v>0</v>
      </c>
      <c r="Z47" s="327">
        <v>0</v>
      </c>
      <c r="AA47" s="326">
        <v>0</v>
      </c>
      <c r="AB47" s="322">
        <v>0</v>
      </c>
      <c r="AC47" s="322">
        <v>0</v>
      </c>
      <c r="AD47" s="322">
        <v>0</v>
      </c>
      <c r="AE47" s="322">
        <v>0</v>
      </c>
      <c r="AF47" s="322">
        <v>0</v>
      </c>
      <c r="AG47" s="322">
        <v>0</v>
      </c>
      <c r="AH47" s="322">
        <v>0</v>
      </c>
      <c r="AI47" s="322">
        <v>0</v>
      </c>
      <c r="AJ47" s="327">
        <v>0</v>
      </c>
      <c r="AK47" s="307">
        <v>0</v>
      </c>
      <c r="AL47" s="307">
        <v>0</v>
      </c>
      <c r="AM47" s="307">
        <v>0</v>
      </c>
      <c r="AN47" s="307">
        <v>0</v>
      </c>
      <c r="AO47" s="307">
        <v>0</v>
      </c>
      <c r="AP47" s="307">
        <v>0</v>
      </c>
      <c r="AQ47" s="307">
        <v>0</v>
      </c>
      <c r="AR47" s="307">
        <v>0</v>
      </c>
      <c r="AS47" s="307">
        <v>0</v>
      </c>
      <c r="AT47" s="307">
        <v>0</v>
      </c>
      <c r="AU47" s="310">
        <v>0</v>
      </c>
      <c r="AV47" s="311">
        <f t="shared" si="14"/>
        <v>0</v>
      </c>
      <c r="AW47" s="311">
        <f t="shared" si="15"/>
        <v>0</v>
      </c>
      <c r="AX47" s="311">
        <f t="shared" si="16"/>
        <v>0</v>
      </c>
      <c r="AY47" s="312">
        <f t="shared" si="10"/>
        <v>0</v>
      </c>
      <c r="AZ47" s="306">
        <v>0</v>
      </c>
      <c r="BA47" s="307">
        <v>0</v>
      </c>
      <c r="BB47" s="307">
        <v>0</v>
      </c>
      <c r="BC47" s="307">
        <v>0</v>
      </c>
      <c r="BD47" s="307">
        <v>0</v>
      </c>
      <c r="BE47" s="307">
        <v>0</v>
      </c>
      <c r="BF47" s="307">
        <v>0</v>
      </c>
      <c r="BG47" s="307">
        <v>0</v>
      </c>
      <c r="BH47" s="307">
        <v>0</v>
      </c>
      <c r="BI47" s="308">
        <v>0</v>
      </c>
      <c r="BJ47" s="306">
        <v>0</v>
      </c>
      <c r="BK47" s="307">
        <v>0</v>
      </c>
      <c r="BL47" s="307">
        <v>0</v>
      </c>
      <c r="BM47" s="307">
        <v>0</v>
      </c>
      <c r="BN47" s="307">
        <v>0</v>
      </c>
      <c r="BO47" s="307">
        <v>0</v>
      </c>
      <c r="BP47" s="307">
        <v>0</v>
      </c>
      <c r="BQ47" s="307">
        <v>0</v>
      </c>
      <c r="BR47" s="307">
        <v>0</v>
      </c>
      <c r="BS47" s="308">
        <v>0</v>
      </c>
      <c r="BT47" s="306">
        <v>0</v>
      </c>
      <c r="BU47" s="307">
        <v>0</v>
      </c>
      <c r="BV47" s="307">
        <v>0</v>
      </c>
      <c r="BW47" s="307">
        <v>0</v>
      </c>
      <c r="BX47" s="307">
        <v>0</v>
      </c>
      <c r="BY47" s="307">
        <v>0</v>
      </c>
      <c r="BZ47" s="307">
        <v>0</v>
      </c>
      <c r="CA47" s="307">
        <v>0</v>
      </c>
      <c r="CB47" s="307">
        <v>0</v>
      </c>
      <c r="CC47" s="308">
        <v>0</v>
      </c>
      <c r="CD47" s="306">
        <v>0</v>
      </c>
      <c r="CE47" s="307">
        <v>0</v>
      </c>
      <c r="CF47" s="307">
        <v>0</v>
      </c>
      <c r="CG47" s="307">
        <v>0</v>
      </c>
      <c r="CH47" s="307">
        <v>0</v>
      </c>
      <c r="CI47" s="307">
        <v>0</v>
      </c>
      <c r="CJ47" s="307">
        <v>0</v>
      </c>
      <c r="CK47" s="307">
        <v>0</v>
      </c>
      <c r="CL47" s="307">
        <v>0</v>
      </c>
      <c r="CM47" s="308">
        <v>0</v>
      </c>
      <c r="CN47" s="306">
        <v>0</v>
      </c>
      <c r="CO47" s="307">
        <v>0</v>
      </c>
      <c r="CP47" s="307">
        <v>0</v>
      </c>
      <c r="CQ47" s="307">
        <v>0</v>
      </c>
      <c r="CR47" s="307">
        <v>0</v>
      </c>
      <c r="CS47" s="307">
        <v>0</v>
      </c>
      <c r="CT47" s="307">
        <v>0</v>
      </c>
      <c r="CU47" s="307">
        <v>0</v>
      </c>
      <c r="CV47" s="307">
        <v>0</v>
      </c>
      <c r="CW47" s="308">
        <v>0</v>
      </c>
      <c r="CX47" s="306">
        <v>0</v>
      </c>
      <c r="CY47" s="307">
        <v>0</v>
      </c>
      <c r="CZ47" s="307">
        <v>0</v>
      </c>
      <c r="DA47" s="307">
        <v>0</v>
      </c>
      <c r="DB47" s="307">
        <v>0</v>
      </c>
      <c r="DC47" s="307">
        <v>0</v>
      </c>
      <c r="DD47" s="307">
        <v>0</v>
      </c>
      <c r="DE47" s="307">
        <v>0</v>
      </c>
      <c r="DF47" s="307">
        <v>0</v>
      </c>
      <c r="DG47" s="308">
        <v>0</v>
      </c>
      <c r="DH47" s="306">
        <v>0</v>
      </c>
      <c r="DI47" s="307">
        <v>0</v>
      </c>
      <c r="DJ47" s="307">
        <v>0</v>
      </c>
      <c r="DK47" s="307">
        <v>0</v>
      </c>
      <c r="DL47" s="307">
        <v>0</v>
      </c>
      <c r="DM47" s="307">
        <v>0</v>
      </c>
      <c r="DN47" s="307">
        <v>0</v>
      </c>
      <c r="DO47" s="307">
        <v>0</v>
      </c>
      <c r="DP47" s="307">
        <v>0</v>
      </c>
      <c r="DQ47" s="308">
        <v>0</v>
      </c>
      <c r="DR47" s="306">
        <v>0</v>
      </c>
      <c r="DS47" s="307">
        <v>0</v>
      </c>
      <c r="DT47" s="307">
        <v>0</v>
      </c>
      <c r="DU47" s="307">
        <v>0</v>
      </c>
      <c r="DV47" s="307">
        <v>0</v>
      </c>
      <c r="DW47" s="307">
        <v>0</v>
      </c>
      <c r="DX47" s="307">
        <v>0</v>
      </c>
      <c r="DY47" s="307">
        <v>0</v>
      </c>
      <c r="DZ47" s="307">
        <v>0</v>
      </c>
      <c r="EA47" s="308">
        <v>0</v>
      </c>
      <c r="EB47" s="307">
        <v>0</v>
      </c>
      <c r="EC47" s="307">
        <v>0</v>
      </c>
      <c r="ED47" s="307">
        <v>0</v>
      </c>
      <c r="EE47" s="307">
        <v>0</v>
      </c>
      <c r="EF47" s="308">
        <v>0</v>
      </c>
      <c r="EG47" s="310">
        <v>0</v>
      </c>
      <c r="EH47" s="325">
        <v>0</v>
      </c>
      <c r="EI47" s="325">
        <f t="shared" si="17"/>
        <v>0</v>
      </c>
      <c r="EJ47" s="325">
        <f t="shared" si="18"/>
        <v>0</v>
      </c>
      <c r="EK47" s="325">
        <f t="shared" si="11"/>
        <v>0</v>
      </c>
      <c r="EL47" s="310">
        <v>587</v>
      </c>
      <c r="EM47" s="325">
        <v>587</v>
      </c>
      <c r="EN47" s="325">
        <v>0</v>
      </c>
      <c r="EO47" s="311"/>
      <c r="EP47" s="311"/>
      <c r="EQ47" s="325">
        <v>0</v>
      </c>
      <c r="ER47" s="325">
        <v>0</v>
      </c>
      <c r="ES47" s="319">
        <v>0</v>
      </c>
      <c r="ET47" s="320">
        <v>0</v>
      </c>
      <c r="EU47" s="329">
        <v>0</v>
      </c>
      <c r="EV47" s="329">
        <v>0</v>
      </c>
      <c r="EW47" s="329">
        <v>0</v>
      </c>
      <c r="EX47" s="16"/>
    </row>
    <row r="48" spans="1:154" ht="15.75">
      <c r="A48" s="299" t="s">
        <v>94</v>
      </c>
      <c r="B48" s="354">
        <f t="shared" si="12"/>
        <v>0</v>
      </c>
      <c r="C48" s="354">
        <f t="shared" si="12"/>
        <v>0</v>
      </c>
      <c r="D48" s="354">
        <f t="shared" si="12"/>
        <v>0</v>
      </c>
      <c r="E48" s="354">
        <f t="shared" si="13"/>
        <v>0</v>
      </c>
      <c r="F48" s="342">
        <f t="shared" si="9"/>
        <v>0</v>
      </c>
      <c r="G48" s="355">
        <v>0</v>
      </c>
      <c r="H48" s="356">
        <v>0</v>
      </c>
      <c r="I48" s="356">
        <v>0</v>
      </c>
      <c r="J48" s="356">
        <v>0</v>
      </c>
      <c r="K48" s="356">
        <v>0</v>
      </c>
      <c r="L48" s="356">
        <v>0</v>
      </c>
      <c r="M48" s="356">
        <v>0</v>
      </c>
      <c r="N48" s="356">
        <v>0</v>
      </c>
      <c r="O48" s="356">
        <v>0</v>
      </c>
      <c r="P48" s="357">
        <v>0</v>
      </c>
      <c r="Q48" s="355">
        <v>0</v>
      </c>
      <c r="R48" s="356">
        <v>0</v>
      </c>
      <c r="S48" s="356">
        <v>0</v>
      </c>
      <c r="T48" s="356">
        <v>0</v>
      </c>
      <c r="U48" s="356">
        <v>0</v>
      </c>
      <c r="V48" s="356">
        <v>0</v>
      </c>
      <c r="W48" s="356">
        <v>0</v>
      </c>
      <c r="X48" s="356">
        <v>0</v>
      </c>
      <c r="Y48" s="356">
        <v>0</v>
      </c>
      <c r="Z48" s="357">
        <v>0</v>
      </c>
      <c r="AA48" s="355">
        <v>0</v>
      </c>
      <c r="AB48" s="356">
        <v>0</v>
      </c>
      <c r="AC48" s="356">
        <v>0</v>
      </c>
      <c r="AD48" s="356">
        <v>0</v>
      </c>
      <c r="AE48" s="356">
        <v>0</v>
      </c>
      <c r="AF48" s="356">
        <v>0</v>
      </c>
      <c r="AG48" s="356">
        <v>0</v>
      </c>
      <c r="AH48" s="356">
        <v>0</v>
      </c>
      <c r="AI48" s="356">
        <v>0</v>
      </c>
      <c r="AJ48" s="357">
        <v>0</v>
      </c>
      <c r="AK48" s="356">
        <v>0</v>
      </c>
      <c r="AL48" s="356">
        <v>0</v>
      </c>
      <c r="AM48" s="356">
        <v>0</v>
      </c>
      <c r="AN48" s="356">
        <v>0</v>
      </c>
      <c r="AO48" s="356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8">
        <v>0</v>
      </c>
      <c r="AV48" s="359">
        <f t="shared" si="14"/>
        <v>0</v>
      </c>
      <c r="AW48" s="359">
        <f t="shared" si="15"/>
        <v>0</v>
      </c>
      <c r="AX48" s="359">
        <f t="shared" si="16"/>
        <v>0</v>
      </c>
      <c r="AY48" s="348">
        <f t="shared" si="10"/>
        <v>0</v>
      </c>
      <c r="AZ48" s="355">
        <v>0</v>
      </c>
      <c r="BA48" s="356">
        <v>0</v>
      </c>
      <c r="BB48" s="356">
        <v>0</v>
      </c>
      <c r="BC48" s="356">
        <v>0</v>
      </c>
      <c r="BD48" s="356">
        <v>0</v>
      </c>
      <c r="BE48" s="356">
        <v>0</v>
      </c>
      <c r="BF48" s="356">
        <v>0</v>
      </c>
      <c r="BG48" s="356">
        <v>0</v>
      </c>
      <c r="BH48" s="356">
        <v>0</v>
      </c>
      <c r="BI48" s="357">
        <v>0</v>
      </c>
      <c r="BJ48" s="355">
        <v>0</v>
      </c>
      <c r="BK48" s="356">
        <v>0</v>
      </c>
      <c r="BL48" s="356">
        <v>0</v>
      </c>
      <c r="BM48" s="356">
        <v>0</v>
      </c>
      <c r="BN48" s="356">
        <v>0</v>
      </c>
      <c r="BO48" s="356">
        <v>0</v>
      </c>
      <c r="BP48" s="356">
        <v>0</v>
      </c>
      <c r="BQ48" s="356">
        <v>0</v>
      </c>
      <c r="BR48" s="356">
        <v>0</v>
      </c>
      <c r="BS48" s="357">
        <v>0</v>
      </c>
      <c r="BT48" s="355">
        <v>0</v>
      </c>
      <c r="BU48" s="356">
        <v>0</v>
      </c>
      <c r="BV48" s="356">
        <v>0</v>
      </c>
      <c r="BW48" s="356">
        <v>0</v>
      </c>
      <c r="BX48" s="356">
        <v>0</v>
      </c>
      <c r="BY48" s="356">
        <v>0</v>
      </c>
      <c r="BZ48" s="356">
        <v>0</v>
      </c>
      <c r="CA48" s="356">
        <v>0</v>
      </c>
      <c r="CB48" s="356">
        <v>0</v>
      </c>
      <c r="CC48" s="357">
        <v>0</v>
      </c>
      <c r="CD48" s="355">
        <v>0</v>
      </c>
      <c r="CE48" s="356">
        <v>0</v>
      </c>
      <c r="CF48" s="356">
        <v>0</v>
      </c>
      <c r="CG48" s="356">
        <v>0</v>
      </c>
      <c r="CH48" s="356">
        <v>0</v>
      </c>
      <c r="CI48" s="356">
        <v>0</v>
      </c>
      <c r="CJ48" s="356">
        <v>0</v>
      </c>
      <c r="CK48" s="356">
        <v>0</v>
      </c>
      <c r="CL48" s="356">
        <v>0</v>
      </c>
      <c r="CM48" s="357">
        <v>0</v>
      </c>
      <c r="CN48" s="355">
        <v>0</v>
      </c>
      <c r="CO48" s="356">
        <v>0</v>
      </c>
      <c r="CP48" s="356">
        <v>0</v>
      </c>
      <c r="CQ48" s="356">
        <v>0</v>
      </c>
      <c r="CR48" s="356">
        <v>0</v>
      </c>
      <c r="CS48" s="356">
        <v>0</v>
      </c>
      <c r="CT48" s="356">
        <v>0</v>
      </c>
      <c r="CU48" s="356">
        <v>0</v>
      </c>
      <c r="CV48" s="356">
        <v>0</v>
      </c>
      <c r="CW48" s="357">
        <v>0</v>
      </c>
      <c r="CX48" s="355">
        <v>0</v>
      </c>
      <c r="CY48" s="356">
        <v>0</v>
      </c>
      <c r="CZ48" s="356">
        <v>0</v>
      </c>
      <c r="DA48" s="356">
        <v>0</v>
      </c>
      <c r="DB48" s="356">
        <v>0</v>
      </c>
      <c r="DC48" s="356">
        <v>0</v>
      </c>
      <c r="DD48" s="356">
        <v>0</v>
      </c>
      <c r="DE48" s="356">
        <v>0</v>
      </c>
      <c r="DF48" s="356">
        <v>0</v>
      </c>
      <c r="DG48" s="357">
        <v>0</v>
      </c>
      <c r="DH48" s="355">
        <v>0</v>
      </c>
      <c r="DI48" s="356">
        <v>0</v>
      </c>
      <c r="DJ48" s="356">
        <v>0</v>
      </c>
      <c r="DK48" s="356">
        <v>0</v>
      </c>
      <c r="DL48" s="356">
        <v>0</v>
      </c>
      <c r="DM48" s="356">
        <v>0</v>
      </c>
      <c r="DN48" s="356">
        <v>0</v>
      </c>
      <c r="DO48" s="356">
        <v>0</v>
      </c>
      <c r="DP48" s="356">
        <v>0</v>
      </c>
      <c r="DQ48" s="357">
        <v>0</v>
      </c>
      <c r="DR48" s="355">
        <v>0</v>
      </c>
      <c r="DS48" s="356">
        <v>0</v>
      </c>
      <c r="DT48" s="356">
        <v>0</v>
      </c>
      <c r="DU48" s="356">
        <v>0</v>
      </c>
      <c r="DV48" s="356">
        <v>0</v>
      </c>
      <c r="DW48" s="356">
        <v>0</v>
      </c>
      <c r="DX48" s="356">
        <v>0</v>
      </c>
      <c r="DY48" s="356">
        <v>0</v>
      </c>
      <c r="DZ48" s="356">
        <v>0</v>
      </c>
      <c r="EA48" s="357">
        <v>0</v>
      </c>
      <c r="EB48" s="356">
        <v>0</v>
      </c>
      <c r="EC48" s="356">
        <v>0</v>
      </c>
      <c r="ED48" s="356">
        <v>0</v>
      </c>
      <c r="EE48" s="356">
        <v>0</v>
      </c>
      <c r="EF48" s="357">
        <v>0</v>
      </c>
      <c r="EG48" s="358">
        <v>0</v>
      </c>
      <c r="EH48" s="360">
        <v>0</v>
      </c>
      <c r="EI48" s="360">
        <f t="shared" si="17"/>
        <v>0</v>
      </c>
      <c r="EJ48" s="360">
        <f t="shared" si="18"/>
        <v>0</v>
      </c>
      <c r="EK48" s="360">
        <f t="shared" si="11"/>
        <v>0</v>
      </c>
      <c r="EL48" s="358">
        <v>0</v>
      </c>
      <c r="EM48" s="360">
        <v>0</v>
      </c>
      <c r="EN48" s="360">
        <v>0</v>
      </c>
      <c r="EO48" s="359"/>
      <c r="EP48" s="359"/>
      <c r="EQ48" s="360">
        <v>0</v>
      </c>
      <c r="ER48" s="360">
        <v>0</v>
      </c>
      <c r="ES48" s="363">
        <v>0</v>
      </c>
      <c r="ET48" s="364">
        <v>0</v>
      </c>
      <c r="EU48" s="362">
        <v>0</v>
      </c>
      <c r="EV48" s="362">
        <v>0</v>
      </c>
      <c r="EW48" s="362">
        <v>0</v>
      </c>
      <c r="EX48" s="16"/>
    </row>
    <row r="49" spans="1:172" ht="15.75">
      <c r="A49" s="299" t="s">
        <v>95</v>
      </c>
      <c r="B49" s="321">
        <f t="shared" si="12"/>
        <v>0</v>
      </c>
      <c r="C49" s="321">
        <f t="shared" si="12"/>
        <v>0</v>
      </c>
      <c r="D49" s="321">
        <f t="shared" si="12"/>
        <v>0</v>
      </c>
      <c r="E49" s="321">
        <f t="shared" si="13"/>
        <v>0</v>
      </c>
      <c r="F49" s="303">
        <f t="shared" si="9"/>
        <v>0</v>
      </c>
      <c r="G49" s="326">
        <v>0</v>
      </c>
      <c r="H49" s="322">
        <v>0</v>
      </c>
      <c r="I49" s="322">
        <v>0</v>
      </c>
      <c r="J49" s="322">
        <v>0</v>
      </c>
      <c r="K49" s="322">
        <v>0</v>
      </c>
      <c r="L49" s="322">
        <v>0</v>
      </c>
      <c r="M49" s="322">
        <v>0</v>
      </c>
      <c r="N49" s="322">
        <v>0</v>
      </c>
      <c r="O49" s="322">
        <v>0</v>
      </c>
      <c r="P49" s="327">
        <v>0</v>
      </c>
      <c r="Q49" s="326">
        <v>0</v>
      </c>
      <c r="R49" s="322">
        <v>0</v>
      </c>
      <c r="S49" s="322">
        <v>0</v>
      </c>
      <c r="T49" s="322">
        <v>0</v>
      </c>
      <c r="U49" s="322">
        <v>0</v>
      </c>
      <c r="V49" s="322">
        <v>0</v>
      </c>
      <c r="W49" s="322">
        <v>0</v>
      </c>
      <c r="X49" s="322">
        <v>0</v>
      </c>
      <c r="Y49" s="322">
        <v>0</v>
      </c>
      <c r="Z49" s="327">
        <v>0</v>
      </c>
      <c r="AA49" s="326">
        <v>0</v>
      </c>
      <c r="AB49" s="322">
        <v>0</v>
      </c>
      <c r="AC49" s="322">
        <v>0</v>
      </c>
      <c r="AD49" s="322">
        <v>0</v>
      </c>
      <c r="AE49" s="322">
        <v>0</v>
      </c>
      <c r="AF49" s="322">
        <v>0</v>
      </c>
      <c r="AG49" s="322">
        <v>0</v>
      </c>
      <c r="AH49" s="322">
        <v>0</v>
      </c>
      <c r="AI49" s="322">
        <v>0</v>
      </c>
      <c r="AJ49" s="327">
        <v>0</v>
      </c>
      <c r="AK49" s="307">
        <v>0</v>
      </c>
      <c r="AL49" s="307">
        <v>0</v>
      </c>
      <c r="AM49" s="307">
        <v>0</v>
      </c>
      <c r="AN49" s="307">
        <v>0</v>
      </c>
      <c r="AO49" s="307">
        <v>0</v>
      </c>
      <c r="AP49" s="307">
        <v>0</v>
      </c>
      <c r="AQ49" s="307">
        <v>0</v>
      </c>
      <c r="AR49" s="307">
        <v>0</v>
      </c>
      <c r="AS49" s="307">
        <v>0</v>
      </c>
      <c r="AT49" s="307">
        <v>0</v>
      </c>
      <c r="AU49" s="310">
        <v>0</v>
      </c>
      <c r="AV49" s="311">
        <f t="shared" si="14"/>
        <v>0</v>
      </c>
      <c r="AW49" s="311">
        <f t="shared" si="15"/>
        <v>0</v>
      </c>
      <c r="AX49" s="311">
        <f t="shared" si="16"/>
        <v>0</v>
      </c>
      <c r="AY49" s="312">
        <f t="shared" si="10"/>
        <v>0</v>
      </c>
      <c r="AZ49" s="306">
        <v>0</v>
      </c>
      <c r="BA49" s="307">
        <v>0</v>
      </c>
      <c r="BB49" s="307">
        <v>0</v>
      </c>
      <c r="BC49" s="307">
        <v>0</v>
      </c>
      <c r="BD49" s="307">
        <v>0</v>
      </c>
      <c r="BE49" s="307">
        <v>0</v>
      </c>
      <c r="BF49" s="307">
        <v>0</v>
      </c>
      <c r="BG49" s="307">
        <v>0</v>
      </c>
      <c r="BH49" s="307">
        <v>0</v>
      </c>
      <c r="BI49" s="308">
        <v>0</v>
      </c>
      <c r="BJ49" s="306">
        <v>0</v>
      </c>
      <c r="BK49" s="307">
        <v>0</v>
      </c>
      <c r="BL49" s="307">
        <v>0</v>
      </c>
      <c r="BM49" s="307">
        <v>0</v>
      </c>
      <c r="BN49" s="307">
        <v>0</v>
      </c>
      <c r="BO49" s="307">
        <v>0</v>
      </c>
      <c r="BP49" s="307">
        <v>0</v>
      </c>
      <c r="BQ49" s="307">
        <v>0</v>
      </c>
      <c r="BR49" s="307">
        <v>0</v>
      </c>
      <c r="BS49" s="308">
        <v>0</v>
      </c>
      <c r="BT49" s="306">
        <v>0</v>
      </c>
      <c r="BU49" s="307">
        <v>0</v>
      </c>
      <c r="BV49" s="307">
        <v>0</v>
      </c>
      <c r="BW49" s="307">
        <v>0</v>
      </c>
      <c r="BX49" s="307">
        <v>0</v>
      </c>
      <c r="BY49" s="307">
        <v>0</v>
      </c>
      <c r="BZ49" s="307">
        <v>0</v>
      </c>
      <c r="CA49" s="307">
        <v>0</v>
      </c>
      <c r="CB49" s="307">
        <v>0</v>
      </c>
      <c r="CC49" s="308">
        <v>0</v>
      </c>
      <c r="CD49" s="306">
        <v>0</v>
      </c>
      <c r="CE49" s="307">
        <v>0</v>
      </c>
      <c r="CF49" s="307">
        <v>0</v>
      </c>
      <c r="CG49" s="307">
        <v>0</v>
      </c>
      <c r="CH49" s="307">
        <v>0</v>
      </c>
      <c r="CI49" s="307">
        <v>0</v>
      </c>
      <c r="CJ49" s="307">
        <v>0</v>
      </c>
      <c r="CK49" s="307">
        <v>0</v>
      </c>
      <c r="CL49" s="307">
        <v>0</v>
      </c>
      <c r="CM49" s="308">
        <v>0</v>
      </c>
      <c r="CN49" s="306">
        <v>0</v>
      </c>
      <c r="CO49" s="307">
        <v>0</v>
      </c>
      <c r="CP49" s="307">
        <v>0</v>
      </c>
      <c r="CQ49" s="307">
        <v>0</v>
      </c>
      <c r="CR49" s="307">
        <v>0</v>
      </c>
      <c r="CS49" s="307">
        <v>0</v>
      </c>
      <c r="CT49" s="307">
        <v>0</v>
      </c>
      <c r="CU49" s="307">
        <v>0</v>
      </c>
      <c r="CV49" s="307">
        <v>0</v>
      </c>
      <c r="CW49" s="308">
        <v>0</v>
      </c>
      <c r="CX49" s="306">
        <v>0</v>
      </c>
      <c r="CY49" s="307">
        <v>0</v>
      </c>
      <c r="CZ49" s="307">
        <v>0</v>
      </c>
      <c r="DA49" s="307">
        <v>0</v>
      </c>
      <c r="DB49" s="307">
        <v>0</v>
      </c>
      <c r="DC49" s="307">
        <v>0</v>
      </c>
      <c r="DD49" s="307">
        <v>0</v>
      </c>
      <c r="DE49" s="307">
        <v>0</v>
      </c>
      <c r="DF49" s="307">
        <v>0</v>
      </c>
      <c r="DG49" s="308">
        <v>0</v>
      </c>
      <c r="DH49" s="306">
        <v>0</v>
      </c>
      <c r="DI49" s="307">
        <v>0</v>
      </c>
      <c r="DJ49" s="307">
        <v>0</v>
      </c>
      <c r="DK49" s="307">
        <v>0</v>
      </c>
      <c r="DL49" s="307">
        <v>0</v>
      </c>
      <c r="DM49" s="307">
        <v>0</v>
      </c>
      <c r="DN49" s="307">
        <v>0</v>
      </c>
      <c r="DO49" s="307">
        <v>0</v>
      </c>
      <c r="DP49" s="307">
        <v>0</v>
      </c>
      <c r="DQ49" s="308">
        <v>0</v>
      </c>
      <c r="DR49" s="306">
        <v>0</v>
      </c>
      <c r="DS49" s="307">
        <v>0</v>
      </c>
      <c r="DT49" s="307">
        <v>0</v>
      </c>
      <c r="DU49" s="307">
        <v>0</v>
      </c>
      <c r="DV49" s="307">
        <v>0</v>
      </c>
      <c r="DW49" s="307">
        <v>0</v>
      </c>
      <c r="DX49" s="307">
        <v>0</v>
      </c>
      <c r="DY49" s="307">
        <v>0</v>
      </c>
      <c r="DZ49" s="307">
        <v>0</v>
      </c>
      <c r="EA49" s="308">
        <v>0</v>
      </c>
      <c r="EB49" s="307">
        <v>0</v>
      </c>
      <c r="EC49" s="307">
        <v>0</v>
      </c>
      <c r="ED49" s="307">
        <v>0</v>
      </c>
      <c r="EE49" s="307">
        <v>0</v>
      </c>
      <c r="EF49" s="308">
        <v>0</v>
      </c>
      <c r="EG49" s="310">
        <v>0</v>
      </c>
      <c r="EH49" s="325">
        <v>0</v>
      </c>
      <c r="EI49" s="325">
        <f t="shared" si="17"/>
        <v>0</v>
      </c>
      <c r="EJ49" s="325">
        <f t="shared" si="18"/>
        <v>0</v>
      </c>
      <c r="EK49" s="325">
        <f t="shared" si="11"/>
        <v>0</v>
      </c>
      <c r="EL49" s="310">
        <v>0</v>
      </c>
      <c r="EM49" s="325">
        <v>0</v>
      </c>
      <c r="EN49" s="325">
        <v>0</v>
      </c>
      <c r="EO49" s="311"/>
      <c r="EP49" s="311"/>
      <c r="EQ49" s="325">
        <v>0</v>
      </c>
      <c r="ER49" s="325">
        <v>0</v>
      </c>
      <c r="ES49" s="319">
        <v>0</v>
      </c>
      <c r="ET49" s="320">
        <v>0</v>
      </c>
      <c r="EU49" s="329">
        <v>0</v>
      </c>
      <c r="EV49" s="329">
        <v>0</v>
      </c>
      <c r="EW49" s="329">
        <v>0</v>
      </c>
      <c r="EX49" s="16"/>
    </row>
    <row r="50" spans="1:172" ht="15.75">
      <c r="A50" s="299" t="s">
        <v>96</v>
      </c>
      <c r="B50" s="354">
        <f t="shared" si="12"/>
        <v>5175</v>
      </c>
      <c r="C50" s="354">
        <f t="shared" si="12"/>
        <v>0</v>
      </c>
      <c r="D50" s="354">
        <f t="shared" si="12"/>
        <v>54000</v>
      </c>
      <c r="E50" s="354">
        <f t="shared" si="13"/>
        <v>0</v>
      </c>
      <c r="F50" s="342">
        <f t="shared" si="9"/>
        <v>0</v>
      </c>
      <c r="G50" s="355">
        <v>0</v>
      </c>
      <c r="H50" s="356">
        <v>0</v>
      </c>
      <c r="I50" s="356">
        <v>0</v>
      </c>
      <c r="J50" s="356">
        <v>0</v>
      </c>
      <c r="K50" s="356">
        <v>0</v>
      </c>
      <c r="L50" s="356">
        <v>0</v>
      </c>
      <c r="M50" s="356">
        <v>0</v>
      </c>
      <c r="N50" s="356">
        <v>0</v>
      </c>
      <c r="O50" s="356">
        <v>0</v>
      </c>
      <c r="P50" s="357">
        <v>0</v>
      </c>
      <c r="Q50" s="355">
        <v>0</v>
      </c>
      <c r="R50" s="356">
        <v>0</v>
      </c>
      <c r="S50" s="356">
        <v>0</v>
      </c>
      <c r="T50" s="356">
        <v>0</v>
      </c>
      <c r="U50" s="356">
        <v>0</v>
      </c>
      <c r="V50" s="356">
        <v>0</v>
      </c>
      <c r="W50" s="356">
        <v>0</v>
      </c>
      <c r="X50" s="356">
        <v>0</v>
      </c>
      <c r="Y50" s="356">
        <v>0</v>
      </c>
      <c r="Z50" s="357">
        <v>0</v>
      </c>
      <c r="AA50" s="355">
        <v>0</v>
      </c>
      <c r="AB50" s="356">
        <v>0</v>
      </c>
      <c r="AC50" s="356">
        <v>0</v>
      </c>
      <c r="AD50" s="356">
        <v>0</v>
      </c>
      <c r="AE50" s="356">
        <v>0</v>
      </c>
      <c r="AF50" s="356">
        <v>0</v>
      </c>
      <c r="AG50" s="356">
        <v>0</v>
      </c>
      <c r="AH50" s="356">
        <v>0</v>
      </c>
      <c r="AI50" s="356">
        <v>0</v>
      </c>
      <c r="AJ50" s="357">
        <v>0</v>
      </c>
      <c r="AK50" s="356">
        <v>0</v>
      </c>
      <c r="AL50" s="356">
        <v>0</v>
      </c>
      <c r="AM50" s="356">
        <v>0</v>
      </c>
      <c r="AN50" s="356">
        <v>0</v>
      </c>
      <c r="AO50" s="356">
        <v>0</v>
      </c>
      <c r="AP50" s="356">
        <v>0</v>
      </c>
      <c r="AQ50" s="356">
        <v>0</v>
      </c>
      <c r="AR50" s="356">
        <v>0</v>
      </c>
      <c r="AS50" s="356">
        <v>0</v>
      </c>
      <c r="AT50" s="356">
        <v>0</v>
      </c>
      <c r="AU50" s="358">
        <v>0</v>
      </c>
      <c r="AV50" s="359">
        <f t="shared" si="14"/>
        <v>0</v>
      </c>
      <c r="AW50" s="359">
        <f t="shared" si="15"/>
        <v>0</v>
      </c>
      <c r="AX50" s="359">
        <f t="shared" si="16"/>
        <v>0</v>
      </c>
      <c r="AY50" s="348">
        <f t="shared" si="10"/>
        <v>0</v>
      </c>
      <c r="AZ50" s="355">
        <v>0</v>
      </c>
      <c r="BA50" s="356">
        <v>0</v>
      </c>
      <c r="BB50" s="356">
        <v>0</v>
      </c>
      <c r="BC50" s="356">
        <v>0</v>
      </c>
      <c r="BD50" s="356">
        <v>0</v>
      </c>
      <c r="BE50" s="356">
        <v>0</v>
      </c>
      <c r="BF50" s="356">
        <v>0</v>
      </c>
      <c r="BG50" s="356">
        <v>0</v>
      </c>
      <c r="BH50" s="356">
        <v>0</v>
      </c>
      <c r="BI50" s="357">
        <v>0</v>
      </c>
      <c r="BJ50" s="355">
        <v>0</v>
      </c>
      <c r="BK50" s="356">
        <v>0</v>
      </c>
      <c r="BL50" s="356">
        <v>0</v>
      </c>
      <c r="BM50" s="356">
        <v>0</v>
      </c>
      <c r="BN50" s="356">
        <v>0</v>
      </c>
      <c r="BO50" s="356">
        <v>0</v>
      </c>
      <c r="BP50" s="356">
        <v>0</v>
      </c>
      <c r="BQ50" s="356">
        <v>0</v>
      </c>
      <c r="BR50" s="356">
        <v>0</v>
      </c>
      <c r="BS50" s="357">
        <v>0</v>
      </c>
      <c r="BT50" s="355">
        <v>0</v>
      </c>
      <c r="BU50" s="356">
        <v>0</v>
      </c>
      <c r="BV50" s="356">
        <v>0</v>
      </c>
      <c r="BW50" s="356">
        <v>0</v>
      </c>
      <c r="BX50" s="356">
        <v>0</v>
      </c>
      <c r="BY50" s="356">
        <v>0</v>
      </c>
      <c r="BZ50" s="356">
        <v>0</v>
      </c>
      <c r="CA50" s="356">
        <v>0</v>
      </c>
      <c r="CB50" s="356">
        <v>0</v>
      </c>
      <c r="CC50" s="357">
        <v>0</v>
      </c>
      <c r="CD50" s="355">
        <v>0</v>
      </c>
      <c r="CE50" s="356">
        <v>0</v>
      </c>
      <c r="CF50" s="356">
        <v>0</v>
      </c>
      <c r="CG50" s="356">
        <v>0</v>
      </c>
      <c r="CH50" s="356">
        <v>0</v>
      </c>
      <c r="CI50" s="356">
        <v>0</v>
      </c>
      <c r="CJ50" s="356">
        <v>0</v>
      </c>
      <c r="CK50" s="356">
        <v>0</v>
      </c>
      <c r="CL50" s="356">
        <v>0</v>
      </c>
      <c r="CM50" s="357">
        <v>0</v>
      </c>
      <c r="CN50" s="355">
        <v>0</v>
      </c>
      <c r="CO50" s="356">
        <v>0</v>
      </c>
      <c r="CP50" s="356">
        <v>0</v>
      </c>
      <c r="CQ50" s="356">
        <v>0</v>
      </c>
      <c r="CR50" s="356">
        <v>0</v>
      </c>
      <c r="CS50" s="356">
        <v>0</v>
      </c>
      <c r="CT50" s="356">
        <v>0</v>
      </c>
      <c r="CU50" s="356">
        <v>0</v>
      </c>
      <c r="CV50" s="356">
        <v>0</v>
      </c>
      <c r="CW50" s="357">
        <v>0</v>
      </c>
      <c r="CX50" s="355">
        <v>0</v>
      </c>
      <c r="CY50" s="356">
        <v>0</v>
      </c>
      <c r="CZ50" s="356">
        <v>0</v>
      </c>
      <c r="DA50" s="356">
        <v>0</v>
      </c>
      <c r="DB50" s="356">
        <v>0</v>
      </c>
      <c r="DC50" s="356">
        <v>0</v>
      </c>
      <c r="DD50" s="356">
        <v>0</v>
      </c>
      <c r="DE50" s="356">
        <v>0</v>
      </c>
      <c r="DF50" s="356">
        <v>0</v>
      </c>
      <c r="DG50" s="357">
        <v>0</v>
      </c>
      <c r="DH50" s="355">
        <v>0</v>
      </c>
      <c r="DI50" s="356">
        <v>0</v>
      </c>
      <c r="DJ50" s="356">
        <v>0</v>
      </c>
      <c r="DK50" s="356">
        <v>0</v>
      </c>
      <c r="DL50" s="356">
        <v>0</v>
      </c>
      <c r="DM50" s="356">
        <v>0</v>
      </c>
      <c r="DN50" s="356">
        <v>0</v>
      </c>
      <c r="DO50" s="356">
        <v>0</v>
      </c>
      <c r="DP50" s="356">
        <v>0</v>
      </c>
      <c r="DQ50" s="357">
        <v>0</v>
      </c>
      <c r="DR50" s="355">
        <v>0</v>
      </c>
      <c r="DS50" s="356">
        <v>0</v>
      </c>
      <c r="DT50" s="356">
        <v>0</v>
      </c>
      <c r="DU50" s="356">
        <v>0</v>
      </c>
      <c r="DV50" s="356">
        <v>0</v>
      </c>
      <c r="DW50" s="356">
        <v>0</v>
      </c>
      <c r="DX50" s="356">
        <v>0</v>
      </c>
      <c r="DY50" s="356">
        <v>0</v>
      </c>
      <c r="DZ50" s="356">
        <v>0</v>
      </c>
      <c r="EA50" s="357">
        <v>0</v>
      </c>
      <c r="EB50" s="356">
        <v>0</v>
      </c>
      <c r="EC50" s="356">
        <v>0</v>
      </c>
      <c r="ED50" s="356">
        <v>0</v>
      </c>
      <c r="EE50" s="356">
        <v>0</v>
      </c>
      <c r="EF50" s="357">
        <v>0</v>
      </c>
      <c r="EG50" s="358">
        <v>0</v>
      </c>
      <c r="EH50" s="360">
        <v>0</v>
      </c>
      <c r="EI50" s="360">
        <f t="shared" si="17"/>
        <v>0</v>
      </c>
      <c r="EJ50" s="360">
        <f t="shared" si="18"/>
        <v>0</v>
      </c>
      <c r="EK50" s="360">
        <f t="shared" si="11"/>
        <v>0</v>
      </c>
      <c r="EL50" s="358">
        <v>5175</v>
      </c>
      <c r="EM50" s="360">
        <v>0</v>
      </c>
      <c r="EN50" s="360">
        <v>54000</v>
      </c>
      <c r="EO50" s="359"/>
      <c r="EP50" s="359"/>
      <c r="EQ50" s="360">
        <v>0</v>
      </c>
      <c r="ER50" s="360">
        <v>0</v>
      </c>
      <c r="ES50" s="361">
        <v>0</v>
      </c>
      <c r="ET50" s="362">
        <v>0</v>
      </c>
      <c r="EU50" s="362">
        <v>0</v>
      </c>
      <c r="EV50" s="362">
        <v>0</v>
      </c>
      <c r="EW50" s="362">
        <v>0</v>
      </c>
      <c r="EX50" s="16"/>
      <c r="EY50" s="16"/>
      <c r="EZ50" s="16"/>
    </row>
    <row r="51" spans="1:172" ht="15.75">
      <c r="A51" s="299" t="s">
        <v>122</v>
      </c>
      <c r="B51" s="321">
        <f>SUM(AU51,EG51,EL51,ES51)</f>
        <v>0</v>
      </c>
      <c r="C51" s="321">
        <f>SUM(AV51,EH51,EM51,ET51)</f>
        <v>667449261</v>
      </c>
      <c r="D51" s="321">
        <f>SUM(AW51,EI51,EN51,EU52)</f>
        <v>702524864</v>
      </c>
      <c r="E51" s="321">
        <f>SUM(AW51,EI51,EU52)</f>
        <v>702524864</v>
      </c>
      <c r="F51" s="303">
        <f t="shared" si="9"/>
        <v>549151895</v>
      </c>
      <c r="G51" s="306">
        <v>0</v>
      </c>
      <c r="H51" s="307">
        <v>0</v>
      </c>
      <c r="I51" s="307">
        <v>0</v>
      </c>
      <c r="J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  <c r="P51" s="308">
        <v>0</v>
      </c>
      <c r="Q51" s="306">
        <v>0</v>
      </c>
      <c r="R51" s="307">
        <v>0</v>
      </c>
      <c r="S51" s="307">
        <v>0</v>
      </c>
      <c r="T51" s="307">
        <v>0</v>
      </c>
      <c r="U51" s="307">
        <v>0</v>
      </c>
      <c r="V51" s="307">
        <v>0</v>
      </c>
      <c r="W51" s="307">
        <v>0</v>
      </c>
      <c r="X51" s="307">
        <v>0</v>
      </c>
      <c r="Y51" s="307">
        <v>0</v>
      </c>
      <c r="Z51" s="308">
        <v>0</v>
      </c>
      <c r="AA51" s="306">
        <v>0</v>
      </c>
      <c r="AB51" s="307">
        <v>0</v>
      </c>
      <c r="AC51" s="307">
        <v>43645</v>
      </c>
      <c r="AD51" s="307">
        <v>279371645</v>
      </c>
      <c r="AE51" s="307">
        <v>38475</v>
      </c>
      <c r="AF51" s="307">
        <v>276762910</v>
      </c>
      <c r="AG51" s="307">
        <v>31802</v>
      </c>
      <c r="AH51" s="307">
        <v>263006611</v>
      </c>
      <c r="AI51" s="307">
        <v>26396</v>
      </c>
      <c r="AJ51" s="308">
        <v>218298299</v>
      </c>
      <c r="AK51" s="307">
        <v>0</v>
      </c>
      <c r="AL51" s="307">
        <v>0</v>
      </c>
      <c r="AM51" s="307">
        <v>21255</v>
      </c>
      <c r="AN51" s="307">
        <v>388077616</v>
      </c>
      <c r="AO51" s="307">
        <v>20063</v>
      </c>
      <c r="AP51" s="307">
        <v>364503641</v>
      </c>
      <c r="AQ51" s="307">
        <v>18421</v>
      </c>
      <c r="AR51" s="307">
        <v>334815914</v>
      </c>
      <c r="AS51" s="307">
        <v>18203</v>
      </c>
      <c r="AT51" s="307">
        <v>330853596</v>
      </c>
      <c r="AU51" s="310">
        <f>SUM(H51,R51,AB51,AL51)</f>
        <v>0</v>
      </c>
      <c r="AV51" s="311">
        <f>SUM(J51,T51,AD51,AN51)</f>
        <v>667449261</v>
      </c>
      <c r="AW51" s="311">
        <f>SUM(L51,V51,AF51,AP51)</f>
        <v>641266551</v>
      </c>
      <c r="AX51" s="311">
        <f t="shared" si="16"/>
        <v>597822525</v>
      </c>
      <c r="AY51" s="312">
        <f t="shared" si="10"/>
        <v>549151895</v>
      </c>
      <c r="AZ51" s="306">
        <v>0</v>
      </c>
      <c r="BA51" s="307">
        <v>0</v>
      </c>
      <c r="BB51" s="307">
        <v>0</v>
      </c>
      <c r="BC51" s="307">
        <v>0</v>
      </c>
      <c r="BD51" s="307">
        <v>0</v>
      </c>
      <c r="BE51" s="307">
        <v>0</v>
      </c>
      <c r="BF51" s="307">
        <v>0</v>
      </c>
      <c r="BG51" s="307">
        <v>0</v>
      </c>
      <c r="BH51" s="307">
        <v>0</v>
      </c>
      <c r="BI51" s="308">
        <v>0</v>
      </c>
      <c r="BJ51" s="306">
        <v>0</v>
      </c>
      <c r="BK51" s="307">
        <v>0</v>
      </c>
      <c r="BL51" s="307">
        <v>0</v>
      </c>
      <c r="BM51" s="307">
        <v>0</v>
      </c>
      <c r="BN51" s="307">
        <v>0</v>
      </c>
      <c r="BO51" s="307">
        <v>0</v>
      </c>
      <c r="BP51" s="307">
        <v>0</v>
      </c>
      <c r="BQ51" s="307">
        <v>0</v>
      </c>
      <c r="BR51" s="307">
        <v>0</v>
      </c>
      <c r="BS51" s="308">
        <v>0</v>
      </c>
      <c r="BT51" s="306">
        <v>0</v>
      </c>
      <c r="BU51" s="307">
        <v>0</v>
      </c>
      <c r="BV51" s="307">
        <v>0</v>
      </c>
      <c r="BW51" s="307">
        <v>0</v>
      </c>
      <c r="BX51" s="307">
        <v>0</v>
      </c>
      <c r="BY51" s="307">
        <v>0</v>
      </c>
      <c r="BZ51" s="307">
        <v>0</v>
      </c>
      <c r="CA51" s="307">
        <v>0</v>
      </c>
      <c r="CB51" s="307">
        <v>0</v>
      </c>
      <c r="CC51" s="308">
        <v>0</v>
      </c>
      <c r="CD51" s="306">
        <v>0</v>
      </c>
      <c r="CE51" s="307">
        <v>0</v>
      </c>
      <c r="CF51" s="307">
        <v>0</v>
      </c>
      <c r="CG51" s="307">
        <v>0</v>
      </c>
      <c r="CH51" s="307">
        <v>0</v>
      </c>
      <c r="CI51" s="307">
        <v>0</v>
      </c>
      <c r="CJ51" s="307">
        <v>0</v>
      </c>
      <c r="CK51" s="307">
        <v>0</v>
      </c>
      <c r="CL51" s="307">
        <v>0</v>
      </c>
      <c r="CM51" s="308">
        <v>0</v>
      </c>
      <c r="CN51" s="306">
        <v>0</v>
      </c>
      <c r="CO51" s="307">
        <v>0</v>
      </c>
      <c r="CP51" s="307">
        <v>0</v>
      </c>
      <c r="CQ51" s="307">
        <v>0</v>
      </c>
      <c r="CR51" s="307">
        <v>0</v>
      </c>
      <c r="CS51" s="307">
        <v>0</v>
      </c>
      <c r="CT51" s="307">
        <v>0</v>
      </c>
      <c r="CU51" s="307">
        <v>0</v>
      </c>
      <c r="CV51" s="307">
        <v>0</v>
      </c>
      <c r="CW51" s="308">
        <v>0</v>
      </c>
      <c r="CX51" s="306">
        <v>0</v>
      </c>
      <c r="CY51" s="307">
        <v>0</v>
      </c>
      <c r="CZ51" s="307">
        <v>0</v>
      </c>
      <c r="DA51" s="307">
        <v>0</v>
      </c>
      <c r="DB51" s="307">
        <v>0</v>
      </c>
      <c r="DC51" s="307">
        <v>0</v>
      </c>
      <c r="DD51" s="307">
        <v>0</v>
      </c>
      <c r="DE51" s="307">
        <v>0</v>
      </c>
      <c r="DF51" s="307">
        <v>0</v>
      </c>
      <c r="DG51" s="308">
        <v>0</v>
      </c>
      <c r="DH51" s="306">
        <v>0</v>
      </c>
      <c r="DI51" s="307">
        <v>0</v>
      </c>
      <c r="DJ51" s="307">
        <v>0</v>
      </c>
      <c r="DK51" s="307">
        <v>0</v>
      </c>
      <c r="DL51" s="307">
        <v>0</v>
      </c>
      <c r="DM51" s="307">
        <v>0</v>
      </c>
      <c r="DN51" s="307">
        <v>0</v>
      </c>
      <c r="DO51" s="307">
        <v>0</v>
      </c>
      <c r="DP51" s="307">
        <v>0</v>
      </c>
      <c r="DQ51" s="308">
        <v>0</v>
      </c>
      <c r="DR51" s="306">
        <v>0</v>
      </c>
      <c r="DS51" s="307">
        <v>0</v>
      </c>
      <c r="DT51" s="307">
        <v>0</v>
      </c>
      <c r="DU51" s="307">
        <v>0</v>
      </c>
      <c r="DV51" s="307">
        <v>0</v>
      </c>
      <c r="DW51" s="307">
        <v>0</v>
      </c>
      <c r="DX51" s="307">
        <v>0</v>
      </c>
      <c r="DY51" s="307">
        <v>0</v>
      </c>
      <c r="DZ51" s="307">
        <v>0</v>
      </c>
      <c r="EA51" s="308">
        <v>0</v>
      </c>
      <c r="EB51" s="307">
        <v>0</v>
      </c>
      <c r="EC51" s="307">
        <v>0</v>
      </c>
      <c r="ED51" s="307">
        <v>0</v>
      </c>
      <c r="EE51" s="307">
        <v>0</v>
      </c>
      <c r="EF51" s="308">
        <v>0</v>
      </c>
      <c r="EG51" s="310">
        <v>0</v>
      </c>
      <c r="EH51" s="325">
        <v>0</v>
      </c>
      <c r="EI51" s="325">
        <v>0</v>
      </c>
      <c r="EJ51" s="325">
        <v>0</v>
      </c>
      <c r="EK51" s="325">
        <f t="shared" si="11"/>
        <v>0</v>
      </c>
      <c r="EL51" s="335">
        <v>0</v>
      </c>
      <c r="EM51" s="336">
        <v>0</v>
      </c>
      <c r="EN51" s="336">
        <v>0</v>
      </c>
      <c r="EO51" s="337"/>
      <c r="EP51" s="337"/>
      <c r="EQ51" s="336">
        <v>0</v>
      </c>
      <c r="ER51" s="336">
        <v>0</v>
      </c>
      <c r="ES51" s="319">
        <v>0</v>
      </c>
      <c r="ET51" s="320">
        <v>0</v>
      </c>
      <c r="EU51" s="320">
        <v>0</v>
      </c>
      <c r="EV51" s="320">
        <v>0</v>
      </c>
      <c r="EW51" s="320">
        <v>0</v>
      </c>
      <c r="EX51" s="16"/>
      <c r="EY51" s="16"/>
      <c r="EZ51" s="16"/>
    </row>
    <row r="52" spans="1:172" s="39" customFormat="1" ht="15.75">
      <c r="A52" s="302" t="s">
        <v>141</v>
      </c>
      <c r="B52" s="341">
        <v>1921084700</v>
      </c>
      <c r="C52" s="341">
        <f>SUM(AV52,EH52,EM52,ET52)</f>
        <v>2494055063</v>
      </c>
      <c r="D52" s="341">
        <f>SUM(AW52,EI52,EN52,EU52)</f>
        <v>2845677213</v>
      </c>
      <c r="E52" s="341">
        <f>SUM(AW52,EI52,EN52,EU52)</f>
        <v>2845677213</v>
      </c>
      <c r="F52" s="342">
        <f t="shared" si="9"/>
        <v>2831525458</v>
      </c>
      <c r="G52" s="343">
        <f>SUM(G14:G50)</f>
        <v>532042</v>
      </c>
      <c r="H52" s="344">
        <f>SUM(H14:H50)</f>
        <v>498114700</v>
      </c>
      <c r="I52" s="344">
        <v>532694</v>
      </c>
      <c r="J52" s="344">
        <v>620210400</v>
      </c>
      <c r="K52" s="344">
        <v>539950</v>
      </c>
      <c r="L52" s="344">
        <v>701719100</v>
      </c>
      <c r="M52" s="344">
        <v>556402</v>
      </c>
      <c r="N52" s="344">
        <v>747186600</v>
      </c>
      <c r="O52" s="344">
        <v>565765</v>
      </c>
      <c r="P52" s="345">
        <v>825347500</v>
      </c>
      <c r="Q52" s="343">
        <v>34071</v>
      </c>
      <c r="R52" s="344">
        <v>37756000</v>
      </c>
      <c r="S52" s="344">
        <v>37733</v>
      </c>
      <c r="T52" s="344">
        <v>43307200</v>
      </c>
      <c r="U52" s="344">
        <v>42332</v>
      </c>
      <c r="V52" s="344">
        <v>53376500</v>
      </c>
      <c r="W52" s="344">
        <v>46453</v>
      </c>
      <c r="X52" s="344">
        <v>55114100</v>
      </c>
      <c r="Y52" s="344">
        <v>44271</v>
      </c>
      <c r="Z52" s="345">
        <v>59675300</v>
      </c>
      <c r="AA52" s="343">
        <f t="shared" ref="AA52:AJ52" si="19">SUM(AA14:AA51)</f>
        <v>8684</v>
      </c>
      <c r="AB52" s="344">
        <f t="shared" si="19"/>
        <v>32499401</v>
      </c>
      <c r="AC52" s="344">
        <f t="shared" si="19"/>
        <v>52219</v>
      </c>
      <c r="AD52" s="344">
        <f t="shared" si="19"/>
        <v>334253819</v>
      </c>
      <c r="AE52" s="344">
        <f t="shared" si="19"/>
        <v>47559</v>
      </c>
      <c r="AF52" s="344">
        <f t="shared" si="19"/>
        <v>342107011</v>
      </c>
      <c r="AG52" s="344">
        <f t="shared" si="19"/>
        <v>40679</v>
      </c>
      <c r="AH52" s="344">
        <f t="shared" si="19"/>
        <v>336420537</v>
      </c>
      <c r="AI52" s="344">
        <f t="shared" si="19"/>
        <v>35407</v>
      </c>
      <c r="AJ52" s="345">
        <f t="shared" si="19"/>
        <v>292820422</v>
      </c>
      <c r="AK52" s="346">
        <f>SUM(AK14:AK51)</f>
        <v>11819</v>
      </c>
      <c r="AL52" s="346">
        <f t="shared" ref="AL52:AR52" si="20">SUM(AL14:AL51)</f>
        <v>213259299</v>
      </c>
      <c r="AM52" s="346">
        <f t="shared" si="20"/>
        <v>37684</v>
      </c>
      <c r="AN52" s="346">
        <f t="shared" si="20"/>
        <v>688041255</v>
      </c>
      <c r="AO52" s="346">
        <f t="shared" si="20"/>
        <v>38090</v>
      </c>
      <c r="AP52" s="346">
        <f t="shared" si="20"/>
        <v>692017330</v>
      </c>
      <c r="AQ52" s="346">
        <f t="shared" si="20"/>
        <v>37862</v>
      </c>
      <c r="AR52" s="346">
        <f t="shared" si="20"/>
        <v>688171117</v>
      </c>
      <c r="AS52" s="346">
        <f>SUM(AS14:AS51)</f>
        <v>37788</v>
      </c>
      <c r="AT52" s="346">
        <f>SUM(AT14:AT51)</f>
        <v>686826110</v>
      </c>
      <c r="AU52" s="343">
        <v>1336584226</v>
      </c>
      <c r="AV52" s="344">
        <f>SUM(AV14:AV51)</f>
        <v>1685812674</v>
      </c>
      <c r="AW52" s="344">
        <f>SUM(AW14:AW51)</f>
        <v>1789219941</v>
      </c>
      <c r="AX52" s="347">
        <f t="shared" si="16"/>
        <v>1826892354</v>
      </c>
      <c r="AY52" s="348">
        <f t="shared" si="10"/>
        <v>1864669332</v>
      </c>
      <c r="AZ52" s="343">
        <f t="shared" ref="AZ52:CE52" si="21">SUM(AZ14:AZ51)</f>
        <v>14124</v>
      </c>
      <c r="BA52" s="344">
        <f t="shared" si="21"/>
        <v>4887897</v>
      </c>
      <c r="BB52" s="344">
        <f t="shared" si="21"/>
        <v>12724</v>
      </c>
      <c r="BC52" s="344">
        <f t="shared" si="21"/>
        <v>5122151</v>
      </c>
      <c r="BD52" s="344">
        <f t="shared" si="21"/>
        <v>13599.566000000001</v>
      </c>
      <c r="BE52" s="344">
        <f t="shared" si="21"/>
        <v>6126011</v>
      </c>
      <c r="BF52" s="344">
        <f t="shared" si="21"/>
        <v>16611.609999999997</v>
      </c>
      <c r="BG52" s="344">
        <f t="shared" si="21"/>
        <v>8054557</v>
      </c>
      <c r="BH52" s="344">
        <f t="shared" si="21"/>
        <v>21666.001199999999</v>
      </c>
      <c r="BI52" s="345">
        <f t="shared" si="21"/>
        <v>9513943</v>
      </c>
      <c r="BJ52" s="343">
        <f t="shared" si="21"/>
        <v>3425</v>
      </c>
      <c r="BK52" s="344">
        <f t="shared" si="21"/>
        <v>10453620</v>
      </c>
      <c r="BL52" s="344">
        <f t="shared" si="21"/>
        <v>4326</v>
      </c>
      <c r="BM52" s="344">
        <f t="shared" si="21"/>
        <v>25964208</v>
      </c>
      <c r="BN52" s="344">
        <f t="shared" si="21"/>
        <v>2923.4349999999999</v>
      </c>
      <c r="BO52" s="344">
        <f t="shared" si="21"/>
        <v>24244988</v>
      </c>
      <c r="BP52" s="344">
        <f t="shared" si="21"/>
        <v>2833.895</v>
      </c>
      <c r="BQ52" s="344">
        <f t="shared" si="21"/>
        <v>22627633</v>
      </c>
      <c r="BR52" s="344">
        <f t="shared" si="21"/>
        <v>2852.8539999999998</v>
      </c>
      <c r="BS52" s="345">
        <f t="shared" si="21"/>
        <v>23175932</v>
      </c>
      <c r="BT52" s="343">
        <f t="shared" si="21"/>
        <v>125</v>
      </c>
      <c r="BU52" s="344">
        <f t="shared" si="21"/>
        <v>3809462</v>
      </c>
      <c r="BV52" s="344">
        <f t="shared" si="21"/>
        <v>137</v>
      </c>
      <c r="BW52" s="344">
        <f t="shared" si="21"/>
        <v>4733515</v>
      </c>
      <c r="BX52" s="344">
        <f t="shared" si="21"/>
        <v>131.45600000000002</v>
      </c>
      <c r="BY52" s="344">
        <f t="shared" si="21"/>
        <v>5385751</v>
      </c>
      <c r="BZ52" s="344">
        <f t="shared" si="21"/>
        <v>123.654</v>
      </c>
      <c r="CA52" s="344">
        <f t="shared" si="21"/>
        <v>6288969</v>
      </c>
      <c r="CB52" s="344">
        <f t="shared" si="21"/>
        <v>139.30600000000001</v>
      </c>
      <c r="CC52" s="345">
        <f t="shared" si="21"/>
        <v>6798108</v>
      </c>
      <c r="CD52" s="343">
        <f t="shared" si="21"/>
        <v>2084</v>
      </c>
      <c r="CE52" s="344">
        <f t="shared" si="21"/>
        <v>3425814</v>
      </c>
      <c r="CF52" s="344">
        <f t="shared" ref="CF52:DK52" si="22">SUM(CF14:CF51)</f>
        <v>2399</v>
      </c>
      <c r="CG52" s="344">
        <f t="shared" si="22"/>
        <v>4345197</v>
      </c>
      <c r="CH52" s="344">
        <f t="shared" si="22"/>
        <v>2194</v>
      </c>
      <c r="CI52" s="344">
        <f t="shared" si="22"/>
        <v>5311592</v>
      </c>
      <c r="CJ52" s="344">
        <f t="shared" si="22"/>
        <v>1588</v>
      </c>
      <c r="CK52" s="344">
        <f t="shared" si="22"/>
        <v>5172517</v>
      </c>
      <c r="CL52" s="344">
        <f t="shared" si="22"/>
        <v>1564</v>
      </c>
      <c r="CM52" s="345">
        <f t="shared" si="22"/>
        <v>4225315</v>
      </c>
      <c r="CN52" s="343">
        <f t="shared" si="22"/>
        <v>218553</v>
      </c>
      <c r="CO52" s="344">
        <f t="shared" si="22"/>
        <v>264950052</v>
      </c>
      <c r="CP52" s="344">
        <f t="shared" si="22"/>
        <v>207157</v>
      </c>
      <c r="CQ52" s="344">
        <f t="shared" si="22"/>
        <v>396141714</v>
      </c>
      <c r="CR52" s="344">
        <f t="shared" si="22"/>
        <v>168582</v>
      </c>
      <c r="CS52" s="344">
        <f t="shared" si="22"/>
        <v>383570264</v>
      </c>
      <c r="CT52" s="344">
        <f t="shared" si="22"/>
        <v>136618</v>
      </c>
      <c r="CU52" s="344">
        <f t="shared" si="22"/>
        <v>328244402</v>
      </c>
      <c r="CV52" s="344">
        <f t="shared" si="22"/>
        <v>152433</v>
      </c>
      <c r="CW52" s="345">
        <f t="shared" si="22"/>
        <v>320314998</v>
      </c>
      <c r="CX52" s="343">
        <f t="shared" si="22"/>
        <v>133921</v>
      </c>
      <c r="CY52" s="344">
        <f t="shared" si="22"/>
        <v>1765874</v>
      </c>
      <c r="CZ52" s="344">
        <f t="shared" si="22"/>
        <v>147625</v>
      </c>
      <c r="DA52" s="344">
        <f t="shared" si="22"/>
        <v>2000435</v>
      </c>
      <c r="DB52" s="344">
        <f t="shared" si="22"/>
        <v>161854</v>
      </c>
      <c r="DC52" s="344">
        <f t="shared" si="22"/>
        <v>2454497</v>
      </c>
      <c r="DD52" s="344">
        <f t="shared" si="22"/>
        <v>184486</v>
      </c>
      <c r="DE52" s="344">
        <f t="shared" si="22"/>
        <v>3300883</v>
      </c>
      <c r="DF52" s="344">
        <f t="shared" si="22"/>
        <v>194426</v>
      </c>
      <c r="DG52" s="345">
        <f t="shared" si="22"/>
        <v>4303052</v>
      </c>
      <c r="DH52" s="343">
        <f t="shared" si="22"/>
        <v>2492</v>
      </c>
      <c r="DI52" s="344">
        <f t="shared" si="22"/>
        <v>11905233</v>
      </c>
      <c r="DJ52" s="344">
        <f t="shared" si="22"/>
        <v>3056</v>
      </c>
      <c r="DK52" s="344">
        <f t="shared" si="22"/>
        <v>14684000</v>
      </c>
      <c r="DL52" s="344">
        <f t="shared" ref="DL52:EG52" si="23">SUM(DL14:DL51)</f>
        <v>2409.8710000000001</v>
      </c>
      <c r="DM52" s="344">
        <f t="shared" si="23"/>
        <v>11777000</v>
      </c>
      <c r="DN52" s="344">
        <f t="shared" si="23"/>
        <v>2342.1689999999999</v>
      </c>
      <c r="DO52" s="344">
        <f t="shared" si="23"/>
        <v>12836200</v>
      </c>
      <c r="DP52" s="344">
        <f t="shared" si="23"/>
        <v>2588.3090000000002</v>
      </c>
      <c r="DQ52" s="345">
        <f t="shared" si="23"/>
        <v>14985417</v>
      </c>
      <c r="DR52" s="343">
        <f t="shared" si="23"/>
        <v>1279880</v>
      </c>
      <c r="DS52" s="344">
        <f t="shared" si="23"/>
        <v>13058419</v>
      </c>
      <c r="DT52" s="344">
        <f t="shared" si="23"/>
        <v>1427231</v>
      </c>
      <c r="DU52" s="344">
        <f t="shared" si="23"/>
        <v>17930226</v>
      </c>
      <c r="DV52" s="344">
        <f t="shared" si="23"/>
        <v>1414009</v>
      </c>
      <c r="DW52" s="344">
        <f t="shared" si="23"/>
        <v>19862214</v>
      </c>
      <c r="DX52" s="344">
        <f t="shared" si="23"/>
        <v>1492781</v>
      </c>
      <c r="DY52" s="344">
        <f t="shared" si="23"/>
        <v>23948683</v>
      </c>
      <c r="DZ52" s="344">
        <f t="shared" si="23"/>
        <v>1490662</v>
      </c>
      <c r="EA52" s="345">
        <f t="shared" si="23"/>
        <v>27421597</v>
      </c>
      <c r="EB52" s="344">
        <f t="shared" si="23"/>
        <v>0</v>
      </c>
      <c r="EC52" s="344">
        <f t="shared" si="23"/>
        <v>5438695</v>
      </c>
      <c r="ED52" s="344">
        <f t="shared" si="23"/>
        <v>11561772</v>
      </c>
      <c r="EE52" s="344">
        <f t="shared" si="23"/>
        <v>21234214</v>
      </c>
      <c r="EF52" s="345">
        <f t="shared" si="23"/>
        <v>15778713</v>
      </c>
      <c r="EG52" s="343">
        <f t="shared" si="23"/>
        <v>317337960</v>
      </c>
      <c r="EH52" s="349">
        <f>SUM(EH14:EH50)</f>
        <v>476387940</v>
      </c>
      <c r="EI52" s="349">
        <f>SUM(EI14:EI50)</f>
        <v>470294089</v>
      </c>
      <c r="EJ52" s="350">
        <f>SUM(EJ14:EJ51)</f>
        <v>431708058</v>
      </c>
      <c r="EK52" s="350">
        <f t="shared" si="11"/>
        <v>426517075</v>
      </c>
      <c r="EL52" s="351">
        <v>220501000</v>
      </c>
      <c r="EM52" s="350">
        <f>SUM(EM14:EM50)</f>
        <v>277871319</v>
      </c>
      <c r="EN52" s="350">
        <f>SUM(EN14:EN51)</f>
        <v>524904870</v>
      </c>
      <c r="EO52" s="347"/>
      <c r="EP52" s="347"/>
      <c r="EQ52" s="350">
        <f>SUM(EQ14:EQ51)</f>
        <v>466782363</v>
      </c>
      <c r="ER52" s="350">
        <v>466782363</v>
      </c>
      <c r="ES52" s="352">
        <v>46661502</v>
      </c>
      <c r="ET52" s="353">
        <v>53983130</v>
      </c>
      <c r="EU52" s="353">
        <v>61258313</v>
      </c>
      <c r="EV52" s="353">
        <v>69889861</v>
      </c>
      <c r="EW52" s="353">
        <v>73556688</v>
      </c>
      <c r="EX52" s="37"/>
      <c r="EY52" s="13"/>
      <c r="EZ52" s="13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8"/>
      <c r="FM52" s="38"/>
      <c r="FN52" s="38"/>
      <c r="FO52" s="38"/>
      <c r="FP52" s="38"/>
    </row>
    <row r="53" spans="1:172" s="12" customFormat="1">
      <c r="A53" s="131"/>
      <c r="B53" s="338" t="s">
        <v>121</v>
      </c>
      <c r="C53" s="339"/>
      <c r="D53" s="339"/>
      <c r="E53" s="339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338" t="s">
        <v>121</v>
      </c>
      <c r="R53" s="339"/>
      <c r="S53" s="339"/>
      <c r="T53" s="339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338" t="s">
        <v>121</v>
      </c>
      <c r="AL53" s="339"/>
      <c r="AM53" s="339"/>
      <c r="AN53" s="339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338" t="s">
        <v>121</v>
      </c>
      <c r="BK53" s="339"/>
      <c r="BL53" s="339"/>
      <c r="BM53" s="339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  <c r="CA53" s="131"/>
      <c r="CB53" s="131"/>
      <c r="CC53" s="13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338" t="s">
        <v>121</v>
      </c>
      <c r="CO53" s="339"/>
      <c r="CP53" s="339"/>
      <c r="CQ53" s="339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338" t="s">
        <v>121</v>
      </c>
      <c r="DI53" s="339"/>
      <c r="DJ53" s="339"/>
      <c r="DK53" s="339"/>
      <c r="DL53" s="131"/>
      <c r="DM53" s="131"/>
      <c r="DN53" s="131"/>
      <c r="DO53" s="131"/>
      <c r="DP53" s="131"/>
      <c r="DQ53" s="131"/>
      <c r="DR53" s="131"/>
      <c r="DS53" s="13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31"/>
      <c r="EE53" s="131"/>
      <c r="EF53" s="131"/>
      <c r="EG53" s="338" t="s">
        <v>121</v>
      </c>
      <c r="EH53" s="339"/>
      <c r="EI53" s="339"/>
      <c r="EJ53" s="339"/>
      <c r="EK53" s="131"/>
      <c r="EL53" s="131"/>
      <c r="EM53" s="131"/>
      <c r="EN53" s="124"/>
      <c r="EO53" s="124"/>
      <c r="EP53" s="124"/>
      <c r="EQ53" s="124"/>
      <c r="ER53" s="124"/>
      <c r="ES53" s="124"/>
      <c r="ET53" s="340"/>
      <c r="EU53" s="340"/>
      <c r="EV53" s="340"/>
      <c r="EW53" s="340"/>
    </row>
    <row r="54" spans="1:172" s="12" customFormat="1">
      <c r="F54" s="17"/>
      <c r="EI54" s="17"/>
      <c r="EQ54" s="6"/>
      <c r="ET54" s="17"/>
      <c r="EU54" s="17"/>
      <c r="EV54" s="17"/>
      <c r="EW54" s="16"/>
    </row>
    <row r="55" spans="1:172" s="12" customForma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T55" s="17"/>
      <c r="EU55" s="17"/>
      <c r="EV55" s="17"/>
      <c r="EW55" s="17"/>
    </row>
    <row r="56" spans="1:172" s="12" customForma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</row>
    <row r="57" spans="1:172" s="12" customForma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</row>
    <row r="58" spans="1:172" s="12" customForma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</row>
    <row r="59" spans="1:172" s="12" customForma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</row>
    <row r="60" spans="1:172" s="12" customForma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</row>
    <row r="61" spans="1:172" s="12" customForma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</row>
    <row r="62" spans="1:172" s="12" customForma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</row>
    <row r="63" spans="1:172" s="12" customForma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</row>
    <row r="64" spans="1:172" s="12" customForma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</row>
    <row r="65" spans="1:144" s="12" customForma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</row>
    <row r="66" spans="1:144" s="12" customForma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</row>
    <row r="67" spans="1:144" s="12" customForma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</row>
    <row r="68" spans="1:144" s="12" customForma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</row>
    <row r="69" spans="1:144" s="12" customForma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</row>
    <row r="70" spans="1:144" s="12" customForma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</row>
    <row r="71" spans="1:144" s="12" customForma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</row>
    <row r="72" spans="1:144" s="12" customForma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</row>
    <row r="73" spans="1:144" s="12" customForma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</row>
    <row r="74" spans="1:144" s="12" customForma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</row>
    <row r="75" spans="1:144" s="12" customForma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</row>
    <row r="76" spans="1:144" s="12" customForma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</row>
    <row r="77" spans="1:144" s="12" customForma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</row>
    <row r="78" spans="1:144" s="12" customForma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</row>
    <row r="79" spans="1:144" s="12" customForma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</row>
    <row r="80" spans="1:144" s="12" customForma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</row>
    <row r="81" spans="1:144" s="12" customForma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</row>
    <row r="82" spans="1:144" s="12" customForma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</row>
    <row r="83" spans="1:144" s="12" customForma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</row>
    <row r="84" spans="1:144" s="12" customForma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</row>
    <row r="85" spans="1:144" s="12" customForma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</row>
    <row r="86" spans="1:144" s="12" customForma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</row>
    <row r="87" spans="1:144" s="12" customForma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</row>
    <row r="88" spans="1:144" s="12" customForma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</row>
    <row r="89" spans="1:144" s="12" customForma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</row>
    <row r="90" spans="1:144" s="12" customForma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</row>
    <row r="91" spans="1:144" s="12" customForma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</row>
    <row r="92" spans="1:144" s="12" customForma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</row>
    <row r="93" spans="1:144" s="12" customForma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</row>
    <row r="94" spans="1:144" s="12" customForma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</row>
    <row r="95" spans="1:144" s="12" customForma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</row>
    <row r="96" spans="1:144" s="12" customForma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</row>
    <row r="97" spans="1:144" s="12" customForma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</row>
    <row r="98" spans="1:144" s="12" customForma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</row>
    <row r="99" spans="1:144" s="12" customForma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</row>
    <row r="100" spans="1:144" s="12" customForma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</row>
    <row r="101" spans="1:144" s="12" customForma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</row>
    <row r="102" spans="1:144" s="12" customForma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</row>
    <row r="103" spans="1:144" s="12" customForma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</row>
    <row r="104" spans="1:144" s="12" customForma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</row>
    <row r="105" spans="1:144" s="12" customForma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</row>
    <row r="106" spans="1:144" s="12" customForma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</row>
    <row r="107" spans="1:144" s="12" customForma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</row>
    <row r="108" spans="1:144" s="12" customForma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</row>
    <row r="109" spans="1:144" s="12" customForma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</row>
    <row r="110" spans="1:144" s="12" customForma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</row>
    <row r="111" spans="1:144" s="12" customForma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</row>
    <row r="112" spans="1:144" s="12" customForma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</row>
    <row r="113" spans="1:144" s="12" customForma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</row>
    <row r="114" spans="1:144" s="12" customForma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</row>
    <row r="115" spans="1:144" s="12" customForma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</row>
    <row r="116" spans="1:144" s="12" customForma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</row>
    <row r="117" spans="1:144" s="12" customForma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</row>
    <row r="118" spans="1:144" s="12" customForma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</row>
    <row r="119" spans="1:144" s="12" customForma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</row>
    <row r="120" spans="1:144" s="12" customForma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</row>
    <row r="121" spans="1:144" s="12" customForma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</row>
    <row r="122" spans="1:144" s="12" customForma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</row>
    <row r="123" spans="1:144" s="12" customForma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</row>
    <row r="124" spans="1:144" s="12" customForma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</row>
    <row r="125" spans="1:144" s="12" customForma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</row>
    <row r="126" spans="1:144" s="12" customForma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</row>
    <row r="127" spans="1:144" s="12" customForma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</row>
    <row r="128" spans="1:144" s="12" customForma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</row>
    <row r="129" spans="1:144" s="12" customForma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</row>
    <row r="130" spans="1:144" s="12" customForma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</row>
    <row r="131" spans="1:144" s="12" customForma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</row>
    <row r="132" spans="1:144" s="12" customForma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</row>
    <row r="133" spans="1:144" s="12" customForma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</row>
    <row r="134" spans="1:144" s="12" customForma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</row>
    <row r="135" spans="1:144" s="12" customForma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</row>
    <row r="136" spans="1:144" s="12" customForma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</row>
    <row r="137" spans="1:144" s="12" customForma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</row>
    <row r="138" spans="1:144" s="12" customForma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</row>
    <row r="139" spans="1:144" s="12" customForma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</row>
    <row r="140" spans="1:144" s="12" customForma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</row>
    <row r="141" spans="1:144" s="12" customForma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</row>
    <row r="142" spans="1:144" s="12" customForma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</row>
    <row r="143" spans="1:144" s="12" customForma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</row>
    <row r="144" spans="1:144" s="12" customForma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</row>
    <row r="145" spans="1:144" s="12" customForma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</row>
    <row r="146" spans="1:144" s="12" customForma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</row>
    <row r="147" spans="1:144" s="12" customForma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</row>
    <row r="148" spans="1:144" s="12" customForma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</row>
    <row r="149" spans="1:144" s="12" customForma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</row>
    <row r="150" spans="1:144" s="12" customForma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</row>
    <row r="151" spans="1:144" s="12" customForma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</row>
    <row r="152" spans="1:144" s="12" customForma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</row>
    <row r="153" spans="1:144" s="12" customForma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</row>
    <row r="154" spans="1:144" s="12" customForma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</row>
    <row r="155" spans="1:144" s="12" customForma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</row>
    <row r="156" spans="1:144" s="12" customForma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</row>
    <row r="157" spans="1:144" s="12" customForma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</row>
    <row r="158" spans="1:144" s="12" customForma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</row>
    <row r="159" spans="1:144" s="12" customForma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</row>
    <row r="160" spans="1:144" s="12" customForma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</row>
    <row r="161" spans="1:144" s="12" customForma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</row>
    <row r="162" spans="1:144" s="12" customForma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</row>
    <row r="163" spans="1:144" s="12" customForma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</row>
    <row r="164" spans="1:144" s="12" customForma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</row>
    <row r="165" spans="1:144" s="12" customForma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</row>
    <row r="166" spans="1:144" s="12" customForma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</row>
    <row r="167" spans="1:144" s="12" customForma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</row>
    <row r="168" spans="1:144" s="12" customForma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</row>
    <row r="169" spans="1:144" s="12" customForma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</row>
    <row r="170" spans="1:144" s="12" customForma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</row>
    <row r="171" spans="1:144" s="12" customForma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</row>
    <row r="172" spans="1:144" s="12" customForma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</row>
    <row r="173" spans="1:144" s="12" customForma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</row>
    <row r="174" spans="1:144" s="12" customForma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</row>
    <row r="175" spans="1:144" s="12" customForma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</row>
    <row r="176" spans="1:144" s="12" customForma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</row>
    <row r="177" spans="1:144" s="12" customForma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</row>
    <row r="178" spans="1:144" s="12" customForma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</row>
    <row r="179" spans="1:144" s="12" customForma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</row>
    <row r="180" spans="1:144" s="12" customForma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</row>
    <row r="181" spans="1:144" s="12" customForma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</row>
    <row r="182" spans="1:144" s="12" customForma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</row>
    <row r="183" spans="1:144" s="12" customForma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</row>
    <row r="184" spans="1:144" s="12" customForma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</row>
    <row r="185" spans="1:144" s="12" customForma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</row>
    <row r="186" spans="1:144" s="12" customForma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</row>
    <row r="187" spans="1:144" s="12" customForma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</row>
    <row r="188" spans="1:144" s="12" customForma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</row>
    <row r="189" spans="1:144" s="12" customForma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</row>
    <row r="190" spans="1:144" s="12" customForma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</row>
    <row r="191" spans="1:144" s="12" customForma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  <c r="DY191" s="20"/>
      <c r="DZ191" s="20"/>
      <c r="EA191" s="20"/>
      <c r="EB191" s="20"/>
      <c r="EC191" s="20"/>
      <c r="ED191" s="20"/>
      <c r="EE191" s="20"/>
      <c r="EF191" s="20"/>
      <c r="EG191" s="20"/>
      <c r="EH191" s="20"/>
      <c r="EI191" s="20"/>
      <c r="EJ191" s="20"/>
      <c r="EK191" s="20"/>
      <c r="EL191" s="20"/>
      <c r="EM191" s="20"/>
      <c r="EN191" s="20"/>
    </row>
  </sheetData>
  <mergeCells count="152">
    <mergeCell ref="EQ7:EQ8"/>
    <mergeCell ref="ER7:ER8"/>
    <mergeCell ref="AM11:AN11"/>
    <mergeCell ref="W11:X11"/>
    <mergeCell ref="AA11:AB11"/>
    <mergeCell ref="K11:L11"/>
    <mergeCell ref="Q11:R11"/>
    <mergeCell ref="AI11:AJ11"/>
    <mergeCell ref="BL11:BM11"/>
    <mergeCell ref="BZ11:CA11"/>
    <mergeCell ref="B7:F7"/>
    <mergeCell ref="AG11:AH11"/>
    <mergeCell ref="BV11:BW11"/>
    <mergeCell ref="BX11:BY11"/>
    <mergeCell ref="CD11:CE11"/>
    <mergeCell ref="CF11:CG11"/>
    <mergeCell ref="BP11:BQ11"/>
    <mergeCell ref="BF11:BG11"/>
    <mergeCell ref="B8:F8"/>
    <mergeCell ref="AQ11:AR11"/>
    <mergeCell ref="BJ11:BK11"/>
    <mergeCell ref="DJ11:DK11"/>
    <mergeCell ref="CN11:CO11"/>
    <mergeCell ref="CH11:CI11"/>
    <mergeCell ref="CJ11:CK11"/>
    <mergeCell ref="DR11:DS11"/>
    <mergeCell ref="AU9:AY9"/>
    <mergeCell ref="BN9:BO9"/>
    <mergeCell ref="AZ8:BI8"/>
    <mergeCell ref="AU8:AY8"/>
    <mergeCell ref="DX11:DY11"/>
    <mergeCell ref="CP11:CQ11"/>
    <mergeCell ref="CR11:CS11"/>
    <mergeCell ref="CX11:CY11"/>
    <mergeCell ref="CZ11:DA11"/>
    <mergeCell ref="BP9:BQ9"/>
    <mergeCell ref="M11:N11"/>
    <mergeCell ref="CX8:DE8"/>
    <mergeCell ref="BT11:BU11"/>
    <mergeCell ref="AC11:AD11"/>
    <mergeCell ref="AE11:AF11"/>
    <mergeCell ref="AK11:AL11"/>
    <mergeCell ref="BL9:BM9"/>
    <mergeCell ref="BN11:BO11"/>
    <mergeCell ref="BB11:BC11"/>
    <mergeCell ref="BD11:BE11"/>
    <mergeCell ref="EL5:EP5"/>
    <mergeCell ref="BJ7:BK7"/>
    <mergeCell ref="CX5:DM5"/>
    <mergeCell ref="CN8:CU8"/>
    <mergeCell ref="BT8:CC8"/>
    <mergeCell ref="BJ8:BS8"/>
    <mergeCell ref="EL7:EL8"/>
    <mergeCell ref="EM7:EM8"/>
    <mergeCell ref="EN7:EN8"/>
    <mergeCell ref="G11:H11"/>
    <mergeCell ref="A2:CD2"/>
    <mergeCell ref="A5:L5"/>
    <mergeCell ref="Q5:AF5"/>
    <mergeCell ref="AK5:BD5"/>
    <mergeCell ref="BJ5:BY5"/>
    <mergeCell ref="CD5:CS5"/>
    <mergeCell ref="AO11:AP11"/>
    <mergeCell ref="AZ11:BA11"/>
    <mergeCell ref="I11:J11"/>
    <mergeCell ref="M9:N9"/>
    <mergeCell ref="K9:L9"/>
    <mergeCell ref="I9:J9"/>
    <mergeCell ref="G9:H9"/>
    <mergeCell ref="O9:P9"/>
    <mergeCell ref="G8:P8"/>
    <mergeCell ref="O11:P11"/>
    <mergeCell ref="Q9:R9"/>
    <mergeCell ref="S9:T9"/>
    <mergeCell ref="U9:V9"/>
    <mergeCell ref="W9:X9"/>
    <mergeCell ref="Y9:Z9"/>
    <mergeCell ref="Y11:Z11"/>
    <mergeCell ref="S11:T11"/>
    <mergeCell ref="U11:V11"/>
    <mergeCell ref="ES6:EW6"/>
    <mergeCell ref="AA9:AB9"/>
    <mergeCell ref="AC9:AD9"/>
    <mergeCell ref="AE9:AF9"/>
    <mergeCell ref="AG9:AH9"/>
    <mergeCell ref="AI9:AJ9"/>
    <mergeCell ref="AK9:AL9"/>
    <mergeCell ref="AM9:AN9"/>
    <mergeCell ref="AO9:AP9"/>
    <mergeCell ref="AQ9:AR9"/>
    <mergeCell ref="AS9:AT9"/>
    <mergeCell ref="AS11:AT11"/>
    <mergeCell ref="EB8:EF8"/>
    <mergeCell ref="AZ9:BA9"/>
    <mergeCell ref="BB9:BC9"/>
    <mergeCell ref="BD9:BE9"/>
    <mergeCell ref="BF9:BG9"/>
    <mergeCell ref="BH9:BI9"/>
    <mergeCell ref="BH11:BI11"/>
    <mergeCell ref="BJ9:BK9"/>
    <mergeCell ref="BR9:BS9"/>
    <mergeCell ref="BR11:BS11"/>
    <mergeCell ref="BT9:BU9"/>
    <mergeCell ref="BV9:BW9"/>
    <mergeCell ref="BX9:BY9"/>
    <mergeCell ref="BZ9:CA9"/>
    <mergeCell ref="CB9:CC9"/>
    <mergeCell ref="CB11:CC11"/>
    <mergeCell ref="CD9:CE9"/>
    <mergeCell ref="CF9:CG9"/>
    <mergeCell ref="CH9:CI9"/>
    <mergeCell ref="CJ9:CK9"/>
    <mergeCell ref="CL9:CM9"/>
    <mergeCell ref="CL11:CM11"/>
    <mergeCell ref="CN9:CO9"/>
    <mergeCell ref="CP9:CQ9"/>
    <mergeCell ref="CR9:CS9"/>
    <mergeCell ref="DL9:DM9"/>
    <mergeCell ref="CT9:CU9"/>
    <mergeCell ref="CV9:CW9"/>
    <mergeCell ref="CV11:CW11"/>
    <mergeCell ref="CX9:CY9"/>
    <mergeCell ref="CZ9:DA9"/>
    <mergeCell ref="DB9:DC9"/>
    <mergeCell ref="DL11:DM11"/>
    <mergeCell ref="CT11:CU11"/>
    <mergeCell ref="DP9:DQ9"/>
    <mergeCell ref="DP11:DQ11"/>
    <mergeCell ref="DN11:DO11"/>
    <mergeCell ref="DB11:DC11"/>
    <mergeCell ref="DH11:DI11"/>
    <mergeCell ref="DD11:DE11"/>
    <mergeCell ref="DR9:DS9"/>
    <mergeCell ref="DT9:DU9"/>
    <mergeCell ref="DV9:DW9"/>
    <mergeCell ref="DD9:DE9"/>
    <mergeCell ref="DF9:DG9"/>
    <mergeCell ref="DF11:DG11"/>
    <mergeCell ref="DH9:DI9"/>
    <mergeCell ref="DJ9:DK9"/>
    <mergeCell ref="DV11:DW11"/>
    <mergeCell ref="DT11:DU11"/>
    <mergeCell ref="AK8:AT8"/>
    <mergeCell ref="AA8:AJ8"/>
    <mergeCell ref="Q8:Z8"/>
    <mergeCell ref="DX9:DY9"/>
    <mergeCell ref="DZ9:EA9"/>
    <mergeCell ref="DZ11:EA11"/>
    <mergeCell ref="DH8:DQ8"/>
    <mergeCell ref="DR8:EA8"/>
    <mergeCell ref="CD8:CM8"/>
    <mergeCell ref="DN9:DO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7" manualBreakCount="7">
    <brk id="16" max="51" man="1"/>
    <brk id="36" max="51" man="1"/>
    <brk id="61" max="51" man="1"/>
    <brk id="91" max="51" man="1"/>
    <brk id="111" max="51" man="1"/>
    <brk id="136" max="51" man="1"/>
    <brk id="163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N190"/>
  <sheetViews>
    <sheetView workbookViewId="0"/>
  </sheetViews>
  <sheetFormatPr defaultRowHeight="15"/>
  <cols>
    <col min="1" max="1" width="21.85546875" customWidth="1"/>
    <col min="2" max="2" width="9.28515625" customWidth="1"/>
    <col min="3" max="3" width="10.85546875" customWidth="1"/>
    <col min="4" max="4" width="10" customWidth="1"/>
    <col min="5" max="5" width="10.42578125" customWidth="1"/>
    <col min="6" max="6" width="10.140625" customWidth="1"/>
    <col min="7" max="11" width="11.5703125" customWidth="1"/>
    <col min="12" max="12" width="10.42578125" customWidth="1"/>
    <col min="13" max="13" width="11.42578125" customWidth="1"/>
    <col min="14" max="14" width="10.42578125" customWidth="1"/>
    <col min="15" max="15" width="10.5703125" customWidth="1"/>
    <col min="16" max="16" width="10.85546875" customWidth="1"/>
    <col min="17" max="21" width="11.140625" customWidth="1"/>
    <col min="22" max="22" width="9.5703125" customWidth="1"/>
    <col min="23" max="23" width="13.28515625" customWidth="1"/>
    <col min="24" max="24" width="9.28515625" customWidth="1"/>
    <col min="25" max="25" width="11.42578125" customWidth="1"/>
    <col min="26" max="26" width="9.140625" customWidth="1"/>
    <col min="27" max="31" width="11" customWidth="1"/>
    <col min="32" max="32" width="9.140625" customWidth="1"/>
    <col min="33" max="33" width="12.28515625" customWidth="1"/>
    <col min="34" max="34" width="9.28515625" customWidth="1"/>
    <col min="35" max="35" width="11.7109375" customWidth="1"/>
    <col min="36" max="36" width="9.140625" customWidth="1"/>
    <col min="37" max="41" width="10.28515625" customWidth="1"/>
    <col min="42" max="54" width="9.140625" customWidth="1"/>
    <col min="55" max="55" width="9.28515625" customWidth="1"/>
    <col min="56" max="56" width="9.140625" customWidth="1"/>
    <col min="57" max="61" width="9.28515625" customWidth="1"/>
    <col min="62" max="82" width="9.140625" customWidth="1"/>
    <col min="83" max="83" width="17" customWidth="1"/>
    <col min="84" max="84" width="9.140625" customWidth="1"/>
    <col min="85" max="85" width="11.5703125" customWidth="1"/>
    <col min="86" max="86" width="9.140625" customWidth="1"/>
    <col min="87" max="91" width="11.5703125" customWidth="1"/>
    <col min="92" max="92" width="9.140625" customWidth="1"/>
    <col min="93" max="101" width="10" customWidth="1"/>
    <col min="102" max="102" width="14.85546875" customWidth="1"/>
    <col min="103" max="103" width="14.7109375" customWidth="1"/>
    <col min="104" max="104" width="10.140625" customWidth="1"/>
    <col min="105" max="105" width="15.85546875" customWidth="1"/>
    <col min="106" max="106" width="11.5703125" customWidth="1"/>
    <col min="107" max="107" width="14.5703125" customWidth="1"/>
    <col min="108" max="108" width="11.85546875" customWidth="1"/>
    <col min="109" max="109" width="14.42578125" customWidth="1"/>
    <col min="110" max="110" width="11.140625" customWidth="1"/>
    <col min="111" max="111" width="15" customWidth="1"/>
    <col min="112" max="112" width="11.28515625" customWidth="1"/>
    <col min="113" max="113" width="11.7109375" customWidth="1"/>
    <col min="114" max="114" width="10.5703125" customWidth="1"/>
    <col min="115" max="115" width="11.85546875" customWidth="1"/>
    <col min="116" max="116" width="11" customWidth="1"/>
    <col min="117" max="117" width="12.85546875" customWidth="1"/>
    <col min="118" max="118" width="10" customWidth="1"/>
    <col min="119" max="131" width="9.42578125" customWidth="1"/>
    <col min="132" max="132" width="12" customWidth="1"/>
    <col min="133" max="133" width="12.7109375" customWidth="1"/>
    <col min="134" max="134" width="11.28515625" customWidth="1"/>
    <col min="135" max="136" width="12.7109375" customWidth="1"/>
    <col min="137" max="138" width="13" customWidth="1"/>
    <col min="139" max="139" width="14.42578125" customWidth="1"/>
    <col min="140" max="140" width="11.140625" customWidth="1"/>
    <col min="141" max="141" width="13" customWidth="1"/>
    <col min="142" max="152" width="9.42578125" customWidth="1"/>
    <col min="153" max="153" width="13.7109375" customWidth="1"/>
    <col min="154" max="154" width="9.42578125" customWidth="1"/>
    <col min="155" max="155" width="12" customWidth="1"/>
    <col min="156" max="158" width="9.42578125" customWidth="1"/>
    <col min="159" max="159" width="13" customWidth="1"/>
    <col min="160" max="160" width="9.42578125" customWidth="1"/>
    <col min="161" max="161" width="14.42578125" customWidth="1"/>
    <col min="162" max="162" width="14.140625" customWidth="1"/>
    <col min="163" max="163" width="9.42578125" customWidth="1"/>
    <col min="164" max="164" width="13.28515625" customWidth="1"/>
    <col min="165" max="165" width="9.42578125" customWidth="1"/>
    <col min="166" max="166" width="14.140625" customWidth="1"/>
    <col min="167" max="168" width="9.42578125" customWidth="1"/>
    <col min="169" max="169" width="13" customWidth="1"/>
    <col min="170" max="171" width="9.42578125" customWidth="1"/>
    <col min="172" max="172" width="9.140625" customWidth="1"/>
    <col min="173" max="173" width="11.7109375" customWidth="1"/>
    <col min="174" max="174" width="9.140625" customWidth="1"/>
    <col min="175" max="175" width="11.85546875" customWidth="1"/>
    <col min="176" max="176" width="9.140625" customWidth="1"/>
    <col min="177" max="177" width="12.85546875" customWidth="1"/>
    <col min="178" max="178" width="10" customWidth="1"/>
    <col min="179" max="181" width="9.42578125" customWidth="1"/>
    <col min="182" max="182" width="16.140625" customWidth="1"/>
    <col min="183" max="183" width="14.140625" customWidth="1"/>
    <col min="184" max="184" width="11.85546875" customWidth="1"/>
    <col min="185" max="185" width="16.85546875" customWidth="1"/>
    <col min="186" max="186" width="13.85546875" customWidth="1"/>
    <col min="187" max="187" width="13" customWidth="1"/>
    <col min="188" max="188" width="13.140625" customWidth="1"/>
    <col min="189" max="189" width="14.5703125" customWidth="1"/>
    <col min="190" max="191" width="13.28515625" customWidth="1"/>
    <col min="192" max="192" width="15.7109375" customWidth="1"/>
    <col min="193" max="196" width="13.28515625" customWidth="1"/>
  </cols>
  <sheetData>
    <row r="1" spans="1:196" ht="17.25">
      <c r="A1" s="197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200"/>
      <c r="X1" s="200"/>
      <c r="Y1" s="200"/>
      <c r="Z1" s="200"/>
      <c r="AA1" s="200"/>
      <c r="AB1" s="200"/>
      <c r="AC1" s="200"/>
      <c r="AD1" s="200"/>
      <c r="AE1" s="200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378"/>
    </row>
    <row r="2" spans="1:196" ht="17.25">
      <c r="A2" s="471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F2" s="472"/>
      <c r="AG2" s="472"/>
      <c r="AH2" s="472"/>
      <c r="AI2" s="472"/>
      <c r="AJ2" s="472"/>
      <c r="AK2" s="472"/>
      <c r="AL2" s="472"/>
      <c r="AM2" s="472"/>
      <c r="AN2" s="472"/>
      <c r="AO2" s="472"/>
      <c r="AP2" s="472"/>
      <c r="AQ2" s="472"/>
      <c r="AR2" s="472"/>
      <c r="AS2" s="472"/>
      <c r="AT2" s="472"/>
      <c r="AU2" s="472"/>
      <c r="AV2" s="472"/>
      <c r="AW2" s="472"/>
      <c r="AX2" s="472"/>
      <c r="AY2" s="472"/>
      <c r="AZ2" s="472"/>
      <c r="BA2" s="472"/>
      <c r="BB2" s="472"/>
      <c r="BC2" s="472"/>
      <c r="BD2" s="472"/>
      <c r="BE2" s="472"/>
      <c r="BF2" s="472"/>
      <c r="BG2" s="472"/>
      <c r="BH2" s="472"/>
      <c r="BI2" s="472"/>
      <c r="BJ2" s="472"/>
      <c r="BK2" s="472"/>
      <c r="BL2" s="472"/>
      <c r="BM2" s="472"/>
      <c r="BN2" s="472"/>
      <c r="BO2" s="472"/>
      <c r="BP2" s="472"/>
      <c r="BQ2" s="472"/>
      <c r="BR2" s="472"/>
      <c r="BS2" s="472"/>
      <c r="BT2" s="47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379"/>
    </row>
    <row r="3" spans="1:196" ht="17.25">
      <c r="A3" s="380"/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  <c r="AU3" s="382"/>
      <c r="AV3" s="382"/>
      <c r="AW3" s="382"/>
      <c r="AX3" s="382"/>
      <c r="AY3" s="382"/>
      <c r="AZ3" s="382"/>
      <c r="BA3" s="382"/>
      <c r="BB3" s="382"/>
      <c r="BC3" s="382"/>
      <c r="BD3" s="382"/>
      <c r="BE3" s="382"/>
      <c r="BF3" s="382"/>
      <c r="BG3" s="382"/>
      <c r="BH3" s="382"/>
      <c r="BI3" s="382"/>
      <c r="BJ3" s="382"/>
      <c r="BK3" s="383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3"/>
      <c r="BW3" s="383"/>
      <c r="BX3" s="383"/>
      <c r="BY3" s="383"/>
      <c r="BZ3" s="383"/>
      <c r="CA3" s="383"/>
      <c r="CB3" s="383"/>
      <c r="CC3" s="383"/>
      <c r="CD3" s="383"/>
      <c r="CE3" s="383"/>
      <c r="CF3" s="383"/>
      <c r="CG3" s="383"/>
      <c r="CH3" s="383"/>
      <c r="CI3" s="383"/>
      <c r="CJ3" s="383"/>
      <c r="CK3" s="383"/>
      <c r="CL3" s="383"/>
      <c r="CM3" s="383"/>
      <c r="CN3" s="383"/>
      <c r="CO3" s="383"/>
      <c r="CP3" s="383"/>
      <c r="CQ3" s="383"/>
      <c r="CR3" s="383"/>
      <c r="CS3" s="383"/>
      <c r="CT3" s="383"/>
      <c r="CU3" s="383"/>
      <c r="CV3" s="383"/>
      <c r="CW3" s="383"/>
      <c r="CX3" s="383"/>
      <c r="CY3" s="383"/>
      <c r="CZ3" s="383"/>
      <c r="DA3" s="383"/>
      <c r="DB3" s="383"/>
      <c r="DC3" s="383"/>
      <c r="DD3" s="383"/>
      <c r="DE3" s="383"/>
      <c r="DF3" s="383"/>
      <c r="DG3" s="383"/>
      <c r="DH3" s="383"/>
      <c r="DI3" s="383"/>
      <c r="DJ3" s="383"/>
      <c r="DK3" s="383"/>
      <c r="DL3" s="383"/>
      <c r="DM3" s="383"/>
      <c r="DN3" s="383"/>
      <c r="DO3" s="383"/>
      <c r="DP3" s="383"/>
      <c r="DQ3" s="383"/>
      <c r="DR3" s="383"/>
      <c r="DS3" s="383"/>
      <c r="DT3" s="383"/>
      <c r="DU3" s="383"/>
      <c r="DV3" s="383"/>
      <c r="DW3" s="383"/>
      <c r="DX3" s="383"/>
      <c r="DY3" s="383"/>
      <c r="DZ3" s="383"/>
      <c r="EA3" s="383"/>
      <c r="EB3" s="383"/>
      <c r="EC3" s="383"/>
      <c r="ED3" s="383"/>
      <c r="EE3" s="383"/>
      <c r="EF3" s="383"/>
      <c r="EG3" s="383"/>
      <c r="EH3" s="383"/>
      <c r="EI3" s="383"/>
      <c r="EJ3" s="383"/>
      <c r="EK3" s="383"/>
      <c r="EL3" s="383"/>
      <c r="EM3" s="383"/>
      <c r="EN3" s="383"/>
      <c r="EO3" s="383"/>
      <c r="EP3" s="383"/>
      <c r="EQ3" s="383"/>
      <c r="ER3" s="383"/>
      <c r="ES3" s="383"/>
      <c r="ET3" s="383"/>
      <c r="EU3" s="383"/>
      <c r="EV3" s="383"/>
      <c r="EW3" s="383"/>
      <c r="EX3" s="383"/>
      <c r="EY3" s="383"/>
      <c r="EZ3" s="383"/>
      <c r="FA3" s="383"/>
      <c r="FB3" s="383"/>
      <c r="FC3" s="383"/>
      <c r="FD3" s="383"/>
      <c r="FE3" s="383"/>
      <c r="FF3" s="383"/>
      <c r="FG3" s="383"/>
      <c r="FH3" s="383"/>
      <c r="FI3" s="383"/>
      <c r="FJ3" s="383"/>
      <c r="FK3" s="383"/>
      <c r="FL3" s="383"/>
      <c r="FM3" s="383"/>
      <c r="FN3" s="383"/>
      <c r="FO3" s="383"/>
      <c r="FP3" s="383"/>
      <c r="FQ3" s="383"/>
      <c r="FR3" s="383"/>
      <c r="FS3" s="383"/>
      <c r="FT3" s="383"/>
      <c r="FU3" s="383"/>
      <c r="FV3" s="383"/>
      <c r="FW3" s="383"/>
      <c r="FX3" s="383"/>
      <c r="FY3" s="383"/>
      <c r="FZ3" s="383"/>
      <c r="GA3" s="383"/>
      <c r="GB3" s="383"/>
      <c r="GC3" s="383"/>
      <c r="GD3" s="383"/>
      <c r="GE3" s="383"/>
      <c r="GF3" s="383"/>
      <c r="GG3" s="383"/>
      <c r="GH3" s="383"/>
      <c r="GI3" s="383"/>
      <c r="GJ3" s="383"/>
      <c r="GK3" s="383"/>
      <c r="GL3" s="383"/>
      <c r="GM3" s="383"/>
      <c r="GN3" s="384"/>
    </row>
    <row r="4" spans="1:196" ht="17.25">
      <c r="A4" s="385"/>
      <c r="B4" s="385" t="s">
        <v>60</v>
      </c>
      <c r="C4" s="385"/>
      <c r="D4" s="385"/>
      <c r="E4" s="385"/>
      <c r="F4" s="385"/>
      <c r="G4" s="385"/>
      <c r="H4" s="385"/>
      <c r="I4" s="385"/>
      <c r="J4" s="385"/>
      <c r="K4" s="385"/>
      <c r="L4" s="385" t="s">
        <v>60</v>
      </c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 t="s">
        <v>60</v>
      </c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5"/>
      <c r="AY4" s="385"/>
      <c r="AZ4" s="385" t="s">
        <v>60</v>
      </c>
      <c r="BA4" s="385"/>
      <c r="BB4" s="385"/>
      <c r="BC4" s="385"/>
      <c r="BD4" s="385"/>
      <c r="BE4" s="385"/>
      <c r="BF4" s="385"/>
      <c r="BG4" s="385"/>
      <c r="BH4" s="385"/>
      <c r="BI4" s="385"/>
      <c r="BJ4" s="385"/>
      <c r="BK4" s="385"/>
      <c r="BL4" s="385"/>
      <c r="BM4" s="385"/>
      <c r="BN4" s="385"/>
      <c r="BO4" s="385"/>
      <c r="BP4" s="385"/>
      <c r="BQ4" s="385"/>
      <c r="BR4" s="385"/>
      <c r="BS4" s="385"/>
      <c r="BT4" s="385" t="s">
        <v>60</v>
      </c>
      <c r="BU4" s="385"/>
      <c r="BV4" s="385"/>
      <c r="BW4" s="385"/>
      <c r="BX4" s="386"/>
      <c r="BY4" s="386"/>
      <c r="BZ4" s="386"/>
      <c r="CA4" s="386"/>
      <c r="CB4" s="386"/>
      <c r="CC4" s="386"/>
      <c r="CD4" s="385"/>
      <c r="CE4" s="385"/>
      <c r="CF4" s="385"/>
      <c r="CG4" s="385"/>
      <c r="CH4" s="385"/>
      <c r="CI4" s="385"/>
      <c r="CJ4" s="385"/>
      <c r="CK4" s="385"/>
      <c r="CL4" s="385"/>
      <c r="CM4" s="385"/>
      <c r="CN4" s="385" t="s">
        <v>60</v>
      </c>
      <c r="CO4" s="385"/>
      <c r="CP4" s="385"/>
      <c r="CQ4" s="385"/>
      <c r="CR4" s="387"/>
      <c r="CS4" s="387"/>
      <c r="CT4" s="387"/>
      <c r="CU4" s="387"/>
      <c r="CV4" s="387"/>
      <c r="CW4" s="387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385" t="s">
        <v>60</v>
      </c>
      <c r="DI4" s="385"/>
      <c r="DJ4" s="385"/>
      <c r="DK4" s="385"/>
      <c r="DL4" s="387"/>
      <c r="DM4" s="387"/>
      <c r="DN4" s="387"/>
      <c r="DO4" s="387"/>
      <c r="DP4" s="387"/>
      <c r="DQ4" s="387"/>
      <c r="DR4" s="387"/>
      <c r="DS4" s="387"/>
      <c r="DT4" s="387"/>
      <c r="DU4" s="387"/>
      <c r="DV4" s="387"/>
      <c r="DW4" s="387"/>
      <c r="DX4" s="387"/>
      <c r="DY4" s="387"/>
      <c r="DZ4" s="387"/>
      <c r="EA4" s="387"/>
      <c r="EB4" s="387"/>
      <c r="EC4" s="387" t="s">
        <v>60</v>
      </c>
      <c r="ED4" s="387"/>
      <c r="EE4" s="387"/>
      <c r="EF4" s="387"/>
      <c r="EG4" s="387"/>
      <c r="EH4" s="387"/>
      <c r="EI4" s="387"/>
      <c r="EJ4" s="387"/>
      <c r="EK4" s="387"/>
      <c r="EL4" s="387"/>
      <c r="EM4" s="387"/>
      <c r="EN4" s="387"/>
      <c r="EO4" s="387"/>
      <c r="EP4" s="387"/>
      <c r="EQ4" s="387"/>
      <c r="ER4" s="387"/>
      <c r="ES4" s="387"/>
      <c r="ET4" s="387"/>
      <c r="EU4" s="387"/>
      <c r="EV4" s="387"/>
      <c r="EW4" s="387" t="s">
        <v>60</v>
      </c>
      <c r="EX4" s="387"/>
      <c r="EY4" s="387"/>
      <c r="EZ4" s="387"/>
      <c r="FA4" s="387"/>
      <c r="FB4" s="387"/>
      <c r="FC4" s="387"/>
      <c r="FD4" s="387"/>
      <c r="FE4" s="387"/>
      <c r="FF4" s="387"/>
      <c r="FG4" s="387"/>
      <c r="FH4" s="387"/>
      <c r="FI4" s="387"/>
      <c r="FJ4" s="387"/>
      <c r="FK4" s="387"/>
      <c r="FL4" s="387"/>
      <c r="FM4" s="387"/>
      <c r="FN4" s="387"/>
      <c r="FO4" s="387"/>
      <c r="FP4" s="385"/>
      <c r="FQ4" s="385" t="s">
        <v>60</v>
      </c>
      <c r="FR4" s="385"/>
      <c r="FS4" s="385"/>
      <c r="FT4" s="387"/>
      <c r="FU4" s="387"/>
      <c r="FV4" s="387"/>
      <c r="FW4" s="387"/>
      <c r="FX4" s="387"/>
      <c r="FY4" s="387"/>
      <c r="FZ4" s="202"/>
      <c r="GA4" s="202"/>
      <c r="GB4" s="202"/>
      <c r="GC4" s="202"/>
      <c r="GD4" s="202"/>
      <c r="GE4" s="202"/>
      <c r="GF4" s="388" t="s">
        <v>60</v>
      </c>
      <c r="GG4" s="388"/>
      <c r="GH4" s="388"/>
      <c r="GI4" s="388"/>
      <c r="GJ4" s="388"/>
      <c r="GK4" s="388"/>
      <c r="GL4" s="202"/>
      <c r="GM4" s="202"/>
      <c r="GN4" s="379"/>
    </row>
    <row r="5" spans="1:196" ht="15.75">
      <c r="A5" s="475" t="s">
        <v>131</v>
      </c>
      <c r="B5" s="475"/>
      <c r="C5" s="475"/>
      <c r="D5" s="475"/>
      <c r="E5" s="475"/>
      <c r="F5" s="475"/>
      <c r="G5" s="475"/>
      <c r="H5" s="213"/>
      <c r="I5" s="213"/>
      <c r="J5" s="213"/>
      <c r="K5" s="213"/>
      <c r="L5" s="475" t="s">
        <v>131</v>
      </c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213"/>
      <c r="AC5" s="213"/>
      <c r="AD5" s="213"/>
      <c r="AE5" s="213"/>
      <c r="AF5" s="475" t="s">
        <v>131</v>
      </c>
      <c r="AG5" s="475"/>
      <c r="AH5" s="475"/>
      <c r="AI5" s="475"/>
      <c r="AJ5" s="475"/>
      <c r="AK5" s="475"/>
      <c r="AL5" s="475"/>
      <c r="AM5" s="475"/>
      <c r="AN5" s="475"/>
      <c r="AO5" s="475"/>
      <c r="AP5" s="475"/>
      <c r="AQ5" s="475"/>
      <c r="AR5" s="475"/>
      <c r="AS5" s="475"/>
      <c r="AT5" s="475"/>
      <c r="AU5" s="214"/>
      <c r="AV5" s="214"/>
      <c r="AW5" s="214"/>
      <c r="AX5" s="214"/>
      <c r="AY5" s="214"/>
      <c r="AZ5" s="475" t="s">
        <v>131</v>
      </c>
      <c r="BA5" s="475"/>
      <c r="BB5" s="475"/>
      <c r="BC5" s="475"/>
      <c r="BD5" s="475"/>
      <c r="BE5" s="475"/>
      <c r="BF5" s="475"/>
      <c r="BG5" s="475"/>
      <c r="BH5" s="475"/>
      <c r="BI5" s="475"/>
      <c r="BJ5" s="475"/>
      <c r="BK5" s="475"/>
      <c r="BL5" s="475"/>
      <c r="BM5" s="475"/>
      <c r="BN5" s="475"/>
      <c r="BO5" s="475"/>
      <c r="BP5" s="213"/>
      <c r="BQ5" s="213"/>
      <c r="BR5" s="213"/>
      <c r="BS5" s="213"/>
      <c r="BT5" s="475" t="s">
        <v>131</v>
      </c>
      <c r="BU5" s="475"/>
      <c r="BV5" s="475"/>
      <c r="BW5" s="475"/>
      <c r="BX5" s="475"/>
      <c r="BY5" s="475"/>
      <c r="BZ5" s="475"/>
      <c r="CA5" s="475"/>
      <c r="CB5" s="475"/>
      <c r="CC5" s="475"/>
      <c r="CD5" s="475"/>
      <c r="CE5" s="475"/>
      <c r="CF5" s="475"/>
      <c r="CG5" s="475"/>
      <c r="CH5" s="475"/>
      <c r="CI5" s="475"/>
      <c r="CJ5" s="213"/>
      <c r="CK5" s="213"/>
      <c r="CL5" s="213"/>
      <c r="CM5" s="213"/>
      <c r="CN5" s="475" t="s">
        <v>131</v>
      </c>
      <c r="CO5" s="475"/>
      <c r="CP5" s="475"/>
      <c r="CQ5" s="475"/>
      <c r="CR5" s="475"/>
      <c r="CS5" s="475"/>
      <c r="CT5" s="475"/>
      <c r="CU5" s="475"/>
      <c r="CV5" s="475"/>
      <c r="CW5" s="475"/>
      <c r="CX5" s="475"/>
      <c r="CY5" s="475"/>
      <c r="CZ5" s="475"/>
      <c r="DA5" s="475"/>
      <c r="DB5" s="475"/>
      <c r="DC5" s="475"/>
      <c r="DD5" s="213"/>
      <c r="DE5" s="213"/>
      <c r="DF5" s="213"/>
      <c r="DG5" s="213"/>
      <c r="DH5" s="215" t="s">
        <v>131</v>
      </c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 t="s">
        <v>130</v>
      </c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 t="s">
        <v>130</v>
      </c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 t="s">
        <v>129</v>
      </c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 t="s">
        <v>128</v>
      </c>
      <c r="GC5" s="215"/>
      <c r="GD5" s="215"/>
      <c r="GE5" s="215"/>
      <c r="GF5" s="215"/>
      <c r="GG5" s="215"/>
      <c r="GH5" s="215"/>
      <c r="GI5" s="215"/>
      <c r="GJ5" s="215"/>
      <c r="GK5" s="215"/>
      <c r="GL5" s="215" t="s">
        <v>127</v>
      </c>
      <c r="GM5" s="215"/>
      <c r="GN5" s="389"/>
    </row>
    <row r="6" spans="1:196" ht="18.75">
      <c r="A6" s="216"/>
      <c r="B6" s="221"/>
      <c r="C6" s="221"/>
      <c r="D6" s="221"/>
      <c r="E6" s="221"/>
      <c r="F6" s="221"/>
      <c r="G6" s="221"/>
      <c r="H6" s="221"/>
      <c r="I6" s="221"/>
      <c r="J6" s="222"/>
      <c r="K6" s="221"/>
      <c r="L6" s="221"/>
      <c r="M6" s="221"/>
      <c r="N6" s="221"/>
      <c r="O6" s="221"/>
      <c r="P6" s="221"/>
      <c r="Q6" s="221"/>
      <c r="R6" s="221"/>
      <c r="S6" s="221"/>
      <c r="T6" s="222"/>
      <c r="U6" s="221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5" t="s">
        <v>115</v>
      </c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390"/>
      <c r="FE6" s="390"/>
      <c r="FF6" s="390"/>
      <c r="FG6" s="390"/>
      <c r="FH6" s="390"/>
      <c r="FI6" s="390"/>
      <c r="FJ6" s="390"/>
      <c r="FK6" s="390"/>
      <c r="FL6" s="390"/>
      <c r="FM6" s="390"/>
      <c r="FN6" s="390"/>
      <c r="FO6" s="390"/>
      <c r="FP6" s="390"/>
      <c r="FQ6" s="390"/>
      <c r="FR6" s="390"/>
      <c r="FS6" s="390"/>
      <c r="FT6" s="390"/>
      <c r="FU6" s="390"/>
      <c r="FV6" s="390"/>
      <c r="FW6" s="390"/>
      <c r="FX6" s="390"/>
      <c r="FY6" s="390"/>
      <c r="FZ6" s="226"/>
      <c r="GA6" s="226"/>
      <c r="GB6" s="226"/>
      <c r="GC6" s="226"/>
      <c r="GD6" s="390"/>
      <c r="GE6" s="449" t="s">
        <v>124</v>
      </c>
      <c r="GF6" s="450"/>
      <c r="GG6" s="450"/>
      <c r="GH6" s="450"/>
      <c r="GI6" s="451"/>
      <c r="GJ6" s="391"/>
      <c r="GK6" s="392"/>
      <c r="GL6" s="392"/>
      <c r="GM6" s="392"/>
      <c r="GN6" s="393"/>
    </row>
    <row r="7" spans="1:196" ht="31.5">
      <c r="A7" s="298" t="s">
        <v>101</v>
      </c>
      <c r="B7" s="487" t="s">
        <v>13</v>
      </c>
      <c r="C7" s="488"/>
      <c r="D7" s="488"/>
      <c r="E7" s="488"/>
      <c r="F7" s="488"/>
      <c r="G7" s="488"/>
      <c r="H7" s="488"/>
      <c r="I7" s="488"/>
      <c r="J7" s="488"/>
      <c r="K7" s="489"/>
      <c r="L7" s="487" t="s">
        <v>14</v>
      </c>
      <c r="M7" s="488"/>
      <c r="N7" s="488"/>
      <c r="O7" s="488"/>
      <c r="P7" s="488"/>
      <c r="Q7" s="488"/>
      <c r="R7" s="488"/>
      <c r="S7" s="488"/>
      <c r="T7" s="488"/>
      <c r="U7" s="489"/>
      <c r="V7" s="487" t="s">
        <v>15</v>
      </c>
      <c r="W7" s="488"/>
      <c r="X7" s="488"/>
      <c r="Y7" s="488"/>
      <c r="Z7" s="488"/>
      <c r="AA7" s="488"/>
      <c r="AB7" s="488"/>
      <c r="AC7" s="488"/>
      <c r="AD7" s="488"/>
      <c r="AE7" s="489"/>
      <c r="AF7" s="487" t="s">
        <v>16</v>
      </c>
      <c r="AG7" s="488"/>
      <c r="AH7" s="488"/>
      <c r="AI7" s="488"/>
      <c r="AJ7" s="488"/>
      <c r="AK7" s="488"/>
      <c r="AL7" s="488"/>
      <c r="AM7" s="488"/>
      <c r="AN7" s="488"/>
      <c r="AO7" s="489"/>
      <c r="AP7" s="487" t="s">
        <v>17</v>
      </c>
      <c r="AQ7" s="488"/>
      <c r="AR7" s="488"/>
      <c r="AS7" s="488"/>
      <c r="AT7" s="488"/>
      <c r="AU7" s="488"/>
      <c r="AV7" s="488"/>
      <c r="AW7" s="488"/>
      <c r="AX7" s="488"/>
      <c r="AY7" s="489"/>
      <c r="AZ7" s="487" t="s">
        <v>18</v>
      </c>
      <c r="BA7" s="488"/>
      <c r="BB7" s="488"/>
      <c r="BC7" s="488"/>
      <c r="BD7" s="488"/>
      <c r="BE7" s="488"/>
      <c r="BF7" s="488"/>
      <c r="BG7" s="488"/>
      <c r="BH7" s="488"/>
      <c r="BI7" s="489"/>
      <c r="BJ7" s="487" t="s">
        <v>19</v>
      </c>
      <c r="BK7" s="488"/>
      <c r="BL7" s="488"/>
      <c r="BM7" s="488"/>
      <c r="BN7" s="488"/>
      <c r="BO7" s="488"/>
      <c r="BP7" s="488"/>
      <c r="BQ7" s="488"/>
      <c r="BR7" s="488"/>
      <c r="BS7" s="489"/>
      <c r="BT7" s="487" t="s">
        <v>20</v>
      </c>
      <c r="BU7" s="488"/>
      <c r="BV7" s="488"/>
      <c r="BW7" s="488"/>
      <c r="BX7" s="488"/>
      <c r="BY7" s="488"/>
      <c r="BZ7" s="488"/>
      <c r="CA7" s="488"/>
      <c r="CB7" s="488"/>
      <c r="CC7" s="489"/>
      <c r="CD7" s="487" t="s">
        <v>21</v>
      </c>
      <c r="CE7" s="488"/>
      <c r="CF7" s="488"/>
      <c r="CG7" s="488"/>
      <c r="CH7" s="488"/>
      <c r="CI7" s="488"/>
      <c r="CJ7" s="488"/>
      <c r="CK7" s="488"/>
      <c r="CL7" s="488"/>
      <c r="CM7" s="489"/>
      <c r="CN7" s="487" t="s">
        <v>22</v>
      </c>
      <c r="CO7" s="488"/>
      <c r="CP7" s="488"/>
      <c r="CQ7" s="488"/>
      <c r="CR7" s="488"/>
      <c r="CS7" s="488"/>
      <c r="CT7" s="488"/>
      <c r="CU7" s="488"/>
      <c r="CV7" s="488"/>
      <c r="CW7" s="489"/>
      <c r="CX7" s="487" t="s">
        <v>23</v>
      </c>
      <c r="CY7" s="488"/>
      <c r="CZ7" s="488"/>
      <c r="DA7" s="488"/>
      <c r="DB7" s="488"/>
      <c r="DC7" s="488"/>
      <c r="DD7" s="488"/>
      <c r="DE7" s="488"/>
      <c r="DF7" s="488"/>
      <c r="DG7" s="489"/>
      <c r="DH7" s="487" t="s">
        <v>24</v>
      </c>
      <c r="DI7" s="488"/>
      <c r="DJ7" s="488"/>
      <c r="DK7" s="488"/>
      <c r="DL7" s="488"/>
      <c r="DM7" s="488"/>
      <c r="DN7" s="488"/>
      <c r="DO7" s="488"/>
      <c r="DP7" s="488"/>
      <c r="DQ7" s="489"/>
      <c r="DR7" s="487" t="s">
        <v>25</v>
      </c>
      <c r="DS7" s="488"/>
      <c r="DT7" s="488"/>
      <c r="DU7" s="488"/>
      <c r="DV7" s="488"/>
      <c r="DW7" s="488"/>
      <c r="DX7" s="488"/>
      <c r="DY7" s="488"/>
      <c r="DZ7" s="488"/>
      <c r="EA7" s="489"/>
      <c r="EB7" s="487" t="s">
        <v>26</v>
      </c>
      <c r="EC7" s="488"/>
      <c r="ED7" s="488"/>
      <c r="EE7" s="488"/>
      <c r="EF7" s="488"/>
      <c r="EG7" s="488"/>
      <c r="EH7" s="488"/>
      <c r="EI7" s="488"/>
      <c r="EJ7" s="488"/>
      <c r="EK7" s="489"/>
      <c r="EL7" s="487" t="s">
        <v>27</v>
      </c>
      <c r="EM7" s="488"/>
      <c r="EN7" s="488"/>
      <c r="EO7" s="488"/>
      <c r="EP7" s="488"/>
      <c r="EQ7" s="488"/>
      <c r="ER7" s="488"/>
      <c r="ES7" s="488"/>
      <c r="ET7" s="488"/>
      <c r="EU7" s="489"/>
      <c r="EV7" s="487" t="s">
        <v>28</v>
      </c>
      <c r="EW7" s="488"/>
      <c r="EX7" s="488"/>
      <c r="EY7" s="488"/>
      <c r="EZ7" s="488"/>
      <c r="FA7" s="488"/>
      <c r="FB7" s="488"/>
      <c r="FC7" s="488"/>
      <c r="FD7" s="488"/>
      <c r="FE7" s="489"/>
      <c r="FF7" s="487" t="s">
        <v>29</v>
      </c>
      <c r="FG7" s="488"/>
      <c r="FH7" s="488"/>
      <c r="FI7" s="488"/>
      <c r="FJ7" s="488"/>
      <c r="FK7" s="488"/>
      <c r="FL7" s="488"/>
      <c r="FM7" s="488"/>
      <c r="FN7" s="488"/>
      <c r="FO7" s="489"/>
      <c r="FP7" s="487" t="s">
        <v>30</v>
      </c>
      <c r="FQ7" s="488"/>
      <c r="FR7" s="488"/>
      <c r="FS7" s="488"/>
      <c r="FT7" s="488"/>
      <c r="FU7" s="488"/>
      <c r="FV7" s="488"/>
      <c r="FW7" s="488"/>
      <c r="FX7" s="488"/>
      <c r="FY7" s="489"/>
      <c r="FZ7" s="494" t="s">
        <v>106</v>
      </c>
      <c r="GA7" s="495"/>
      <c r="GB7" s="495"/>
      <c r="GC7" s="495"/>
      <c r="GD7" s="496"/>
      <c r="GE7" s="489" t="s">
        <v>42</v>
      </c>
      <c r="GF7" s="504" t="s">
        <v>42</v>
      </c>
      <c r="GG7" s="504" t="s">
        <v>42</v>
      </c>
      <c r="GH7" s="504" t="s">
        <v>42</v>
      </c>
      <c r="GI7" s="504" t="s">
        <v>42</v>
      </c>
      <c r="GJ7" s="394" t="s">
        <v>116</v>
      </c>
      <c r="GK7" s="395" t="s">
        <v>116</v>
      </c>
      <c r="GL7" s="395" t="s">
        <v>116</v>
      </c>
      <c r="GM7" s="395" t="s">
        <v>116</v>
      </c>
      <c r="GN7" s="395" t="s">
        <v>116</v>
      </c>
    </row>
    <row r="8" spans="1:196" ht="15.75">
      <c r="A8" s="269"/>
      <c r="B8" s="500"/>
      <c r="C8" s="501"/>
      <c r="D8" s="501"/>
      <c r="E8" s="501"/>
      <c r="F8" s="501"/>
      <c r="G8" s="501"/>
      <c r="H8" s="501"/>
      <c r="I8" s="501"/>
      <c r="J8" s="501"/>
      <c r="K8" s="502"/>
      <c r="L8" s="500"/>
      <c r="M8" s="501"/>
      <c r="N8" s="501"/>
      <c r="O8" s="501"/>
      <c r="P8" s="501"/>
      <c r="Q8" s="501"/>
      <c r="R8" s="501"/>
      <c r="S8" s="501"/>
      <c r="T8" s="501"/>
      <c r="U8" s="502"/>
      <c r="V8" s="490"/>
      <c r="W8" s="491"/>
      <c r="X8" s="491"/>
      <c r="Y8" s="491"/>
      <c r="Z8" s="491"/>
      <c r="AA8" s="491"/>
      <c r="AB8" s="491"/>
      <c r="AC8" s="491"/>
      <c r="AD8" s="491"/>
      <c r="AE8" s="492"/>
      <c r="AF8" s="490"/>
      <c r="AG8" s="491"/>
      <c r="AH8" s="491"/>
      <c r="AI8" s="491"/>
      <c r="AJ8" s="491"/>
      <c r="AK8" s="491"/>
      <c r="AL8" s="491"/>
      <c r="AM8" s="491"/>
      <c r="AN8" s="491"/>
      <c r="AO8" s="492"/>
      <c r="AP8" s="490"/>
      <c r="AQ8" s="491"/>
      <c r="AR8" s="491"/>
      <c r="AS8" s="491"/>
      <c r="AT8" s="491"/>
      <c r="AU8" s="491"/>
      <c r="AV8" s="491"/>
      <c r="AW8" s="491"/>
      <c r="AX8" s="491"/>
      <c r="AY8" s="492"/>
      <c r="AZ8" s="490"/>
      <c r="BA8" s="491"/>
      <c r="BB8" s="491"/>
      <c r="BC8" s="491"/>
      <c r="BD8" s="491"/>
      <c r="BE8" s="491"/>
      <c r="BF8" s="491"/>
      <c r="BG8" s="491"/>
      <c r="BH8" s="491"/>
      <c r="BI8" s="492"/>
      <c r="BJ8" s="490"/>
      <c r="BK8" s="491"/>
      <c r="BL8" s="491"/>
      <c r="BM8" s="491"/>
      <c r="BN8" s="491"/>
      <c r="BO8" s="491"/>
      <c r="BP8" s="491"/>
      <c r="BQ8" s="491"/>
      <c r="BR8" s="491"/>
      <c r="BS8" s="492"/>
      <c r="BT8" s="490"/>
      <c r="BU8" s="491"/>
      <c r="BV8" s="491"/>
      <c r="BW8" s="491"/>
      <c r="BX8" s="491"/>
      <c r="BY8" s="491"/>
      <c r="BZ8" s="491"/>
      <c r="CA8" s="491"/>
      <c r="CB8" s="491"/>
      <c r="CC8" s="492"/>
      <c r="CD8" s="490"/>
      <c r="CE8" s="491"/>
      <c r="CF8" s="491"/>
      <c r="CG8" s="491"/>
      <c r="CH8" s="491"/>
      <c r="CI8" s="491"/>
      <c r="CJ8" s="491"/>
      <c r="CK8" s="491"/>
      <c r="CL8" s="491"/>
      <c r="CM8" s="492"/>
      <c r="CN8" s="490"/>
      <c r="CO8" s="491"/>
      <c r="CP8" s="491"/>
      <c r="CQ8" s="491"/>
      <c r="CR8" s="491"/>
      <c r="CS8" s="491"/>
      <c r="CT8" s="491"/>
      <c r="CU8" s="491"/>
      <c r="CV8" s="491"/>
      <c r="CW8" s="492"/>
      <c r="CX8" s="490"/>
      <c r="CY8" s="491"/>
      <c r="CZ8" s="491"/>
      <c r="DA8" s="491"/>
      <c r="DB8" s="491"/>
      <c r="DC8" s="491"/>
      <c r="DD8" s="491"/>
      <c r="DE8" s="491"/>
      <c r="DF8" s="491"/>
      <c r="DG8" s="492"/>
      <c r="DH8" s="490"/>
      <c r="DI8" s="491"/>
      <c r="DJ8" s="491"/>
      <c r="DK8" s="491"/>
      <c r="DL8" s="491"/>
      <c r="DM8" s="491"/>
      <c r="DN8" s="491"/>
      <c r="DO8" s="491"/>
      <c r="DP8" s="491"/>
      <c r="DQ8" s="492"/>
      <c r="DR8" s="490"/>
      <c r="DS8" s="491"/>
      <c r="DT8" s="491"/>
      <c r="DU8" s="491"/>
      <c r="DV8" s="491"/>
      <c r="DW8" s="491"/>
      <c r="DX8" s="491"/>
      <c r="DY8" s="491"/>
      <c r="DZ8" s="491"/>
      <c r="EA8" s="492"/>
      <c r="EB8" s="490"/>
      <c r="EC8" s="491"/>
      <c r="ED8" s="491"/>
      <c r="EE8" s="491"/>
      <c r="EF8" s="491"/>
      <c r="EG8" s="491"/>
      <c r="EH8" s="491"/>
      <c r="EI8" s="491"/>
      <c r="EJ8" s="491"/>
      <c r="EK8" s="492"/>
      <c r="EL8" s="490"/>
      <c r="EM8" s="491"/>
      <c r="EN8" s="491"/>
      <c r="EO8" s="491"/>
      <c r="EP8" s="491"/>
      <c r="EQ8" s="491"/>
      <c r="ER8" s="491"/>
      <c r="ES8" s="491"/>
      <c r="ET8" s="491"/>
      <c r="EU8" s="492"/>
      <c r="EV8" s="490"/>
      <c r="EW8" s="491"/>
      <c r="EX8" s="491"/>
      <c r="EY8" s="491"/>
      <c r="EZ8" s="491"/>
      <c r="FA8" s="491"/>
      <c r="FB8" s="491"/>
      <c r="FC8" s="491"/>
      <c r="FD8" s="491"/>
      <c r="FE8" s="492"/>
      <c r="FF8" s="490"/>
      <c r="FG8" s="491"/>
      <c r="FH8" s="491"/>
      <c r="FI8" s="491"/>
      <c r="FJ8" s="491"/>
      <c r="FK8" s="491"/>
      <c r="FL8" s="491"/>
      <c r="FM8" s="491"/>
      <c r="FN8" s="491"/>
      <c r="FO8" s="492"/>
      <c r="FP8" s="490"/>
      <c r="FQ8" s="491"/>
      <c r="FR8" s="491"/>
      <c r="FS8" s="491"/>
      <c r="FT8" s="491"/>
      <c r="FU8" s="491"/>
      <c r="FV8" s="491"/>
      <c r="FW8" s="491"/>
      <c r="FX8" s="491"/>
      <c r="FY8" s="492"/>
      <c r="FZ8" s="497"/>
      <c r="GA8" s="498"/>
      <c r="GB8" s="498"/>
      <c r="GC8" s="498"/>
      <c r="GD8" s="499"/>
      <c r="GE8" s="502"/>
      <c r="GF8" s="505"/>
      <c r="GG8" s="505"/>
      <c r="GH8" s="505"/>
      <c r="GI8" s="505"/>
      <c r="GJ8" s="396"/>
      <c r="GK8" s="259"/>
      <c r="GL8" s="259"/>
      <c r="GM8" s="259"/>
      <c r="GN8" s="259"/>
    </row>
    <row r="9" spans="1:196" ht="15.75">
      <c r="A9" s="302"/>
      <c r="B9" s="397" t="s">
        <v>40</v>
      </c>
      <c r="C9" s="294" t="s">
        <v>39</v>
      </c>
      <c r="D9" s="219" t="s">
        <v>40</v>
      </c>
      <c r="E9" s="294" t="s">
        <v>39</v>
      </c>
      <c r="F9" s="219" t="s">
        <v>40</v>
      </c>
      <c r="G9" s="294" t="s">
        <v>39</v>
      </c>
      <c r="H9" s="219" t="s">
        <v>40</v>
      </c>
      <c r="I9" s="294" t="s">
        <v>49</v>
      </c>
      <c r="J9" s="398" t="s">
        <v>40</v>
      </c>
      <c r="K9" s="297" t="s">
        <v>49</v>
      </c>
      <c r="L9" s="239" t="s">
        <v>40</v>
      </c>
      <c r="M9" s="294" t="s">
        <v>39</v>
      </c>
      <c r="N9" s="294" t="s">
        <v>40</v>
      </c>
      <c r="O9" s="294" t="s">
        <v>39</v>
      </c>
      <c r="P9" s="294" t="s">
        <v>40</v>
      </c>
      <c r="Q9" s="294" t="s">
        <v>39</v>
      </c>
      <c r="R9" s="398" t="s">
        <v>40</v>
      </c>
      <c r="S9" s="294" t="s">
        <v>49</v>
      </c>
      <c r="T9" s="398" t="s">
        <v>40</v>
      </c>
      <c r="U9" s="297" t="s">
        <v>49</v>
      </c>
      <c r="V9" s="397" t="s">
        <v>40</v>
      </c>
      <c r="W9" s="294" t="s">
        <v>39</v>
      </c>
      <c r="X9" s="219" t="s">
        <v>40</v>
      </c>
      <c r="Y9" s="294" t="s">
        <v>39</v>
      </c>
      <c r="Z9" s="219" t="s">
        <v>40</v>
      </c>
      <c r="AA9" s="294" t="s">
        <v>39</v>
      </c>
      <c r="AB9" s="294" t="s">
        <v>40</v>
      </c>
      <c r="AC9" s="294" t="s">
        <v>49</v>
      </c>
      <c r="AD9" s="219" t="s">
        <v>40</v>
      </c>
      <c r="AE9" s="297" t="s">
        <v>49</v>
      </c>
      <c r="AF9" s="398" t="s">
        <v>38</v>
      </c>
      <c r="AG9" s="294" t="s">
        <v>39</v>
      </c>
      <c r="AH9" s="398" t="s">
        <v>38</v>
      </c>
      <c r="AI9" s="294" t="s">
        <v>39</v>
      </c>
      <c r="AJ9" s="294" t="s">
        <v>38</v>
      </c>
      <c r="AK9" s="294" t="s">
        <v>39</v>
      </c>
      <c r="AL9" s="294" t="s">
        <v>40</v>
      </c>
      <c r="AM9" s="294" t="s">
        <v>49</v>
      </c>
      <c r="AN9" s="398" t="s">
        <v>40</v>
      </c>
      <c r="AO9" s="220" t="s">
        <v>49</v>
      </c>
      <c r="AP9" s="294" t="s">
        <v>38</v>
      </c>
      <c r="AQ9" s="294" t="s">
        <v>47</v>
      </c>
      <c r="AR9" s="294" t="s">
        <v>38</v>
      </c>
      <c r="AS9" s="294" t="s">
        <v>47</v>
      </c>
      <c r="AT9" s="294" t="s">
        <v>38</v>
      </c>
      <c r="AU9" s="294" t="s">
        <v>47</v>
      </c>
      <c r="AV9" s="294" t="s">
        <v>40</v>
      </c>
      <c r="AW9" s="294" t="s">
        <v>49</v>
      </c>
      <c r="AX9" s="294" t="s">
        <v>40</v>
      </c>
      <c r="AY9" s="297" t="s">
        <v>49</v>
      </c>
      <c r="AZ9" s="294" t="s">
        <v>40</v>
      </c>
      <c r="BA9" s="294" t="s">
        <v>39</v>
      </c>
      <c r="BB9" s="294" t="s">
        <v>40</v>
      </c>
      <c r="BC9" s="294" t="s">
        <v>39</v>
      </c>
      <c r="BD9" s="294" t="s">
        <v>40</v>
      </c>
      <c r="BE9" s="294" t="s">
        <v>39</v>
      </c>
      <c r="BF9" s="294" t="s">
        <v>40</v>
      </c>
      <c r="BG9" s="294" t="s">
        <v>49</v>
      </c>
      <c r="BH9" s="294" t="s">
        <v>40</v>
      </c>
      <c r="BI9" s="297" t="s">
        <v>49</v>
      </c>
      <c r="BJ9" s="398" t="s">
        <v>40</v>
      </c>
      <c r="BK9" s="398" t="s">
        <v>39</v>
      </c>
      <c r="BL9" s="398" t="s">
        <v>40</v>
      </c>
      <c r="BM9" s="398" t="s">
        <v>39</v>
      </c>
      <c r="BN9" s="398" t="s">
        <v>40</v>
      </c>
      <c r="BO9" s="398" t="s">
        <v>39</v>
      </c>
      <c r="BP9" s="398" t="s">
        <v>40</v>
      </c>
      <c r="BQ9" s="398" t="s">
        <v>49</v>
      </c>
      <c r="BR9" s="398" t="s">
        <v>40</v>
      </c>
      <c r="BS9" s="399" t="s">
        <v>49</v>
      </c>
      <c r="BT9" s="398" t="s">
        <v>40</v>
      </c>
      <c r="BU9" s="398" t="s">
        <v>39</v>
      </c>
      <c r="BV9" s="398" t="s">
        <v>40</v>
      </c>
      <c r="BW9" s="398" t="s">
        <v>39</v>
      </c>
      <c r="BX9" s="398" t="s">
        <v>40</v>
      </c>
      <c r="BY9" s="398" t="s">
        <v>39</v>
      </c>
      <c r="BZ9" s="398" t="s">
        <v>40</v>
      </c>
      <c r="CA9" s="398" t="s">
        <v>49</v>
      </c>
      <c r="CB9" s="398" t="s">
        <v>40</v>
      </c>
      <c r="CC9" s="399" t="s">
        <v>49</v>
      </c>
      <c r="CD9" s="398" t="s">
        <v>40</v>
      </c>
      <c r="CE9" s="398" t="s">
        <v>39</v>
      </c>
      <c r="CF9" s="398" t="s">
        <v>40</v>
      </c>
      <c r="CG9" s="398" t="s">
        <v>39</v>
      </c>
      <c r="CH9" s="398" t="s">
        <v>40</v>
      </c>
      <c r="CI9" s="398" t="s">
        <v>39</v>
      </c>
      <c r="CJ9" s="398" t="s">
        <v>40</v>
      </c>
      <c r="CK9" s="398" t="s">
        <v>49</v>
      </c>
      <c r="CL9" s="398" t="s">
        <v>40</v>
      </c>
      <c r="CM9" s="399" t="s">
        <v>49</v>
      </c>
      <c r="CN9" s="398" t="s">
        <v>40</v>
      </c>
      <c r="CO9" s="398" t="s">
        <v>39</v>
      </c>
      <c r="CP9" s="398" t="s">
        <v>40</v>
      </c>
      <c r="CQ9" s="398" t="s">
        <v>39</v>
      </c>
      <c r="CR9" s="398" t="s">
        <v>40</v>
      </c>
      <c r="CS9" s="398" t="s">
        <v>39</v>
      </c>
      <c r="CT9" s="398" t="s">
        <v>40</v>
      </c>
      <c r="CU9" s="398" t="s">
        <v>49</v>
      </c>
      <c r="CV9" s="398" t="s">
        <v>40</v>
      </c>
      <c r="CW9" s="399" t="s">
        <v>49</v>
      </c>
      <c r="CX9" s="398" t="s">
        <v>38</v>
      </c>
      <c r="CY9" s="294" t="s">
        <v>39</v>
      </c>
      <c r="CZ9" s="398" t="s">
        <v>38</v>
      </c>
      <c r="DA9" s="294" t="s">
        <v>39</v>
      </c>
      <c r="DB9" s="398" t="s">
        <v>38</v>
      </c>
      <c r="DC9" s="294" t="s">
        <v>39</v>
      </c>
      <c r="DD9" s="398" t="s">
        <v>40</v>
      </c>
      <c r="DE9" s="294" t="s">
        <v>49</v>
      </c>
      <c r="DF9" s="398" t="s">
        <v>38</v>
      </c>
      <c r="DG9" s="297" t="s">
        <v>39</v>
      </c>
      <c r="DH9" s="398" t="s">
        <v>40</v>
      </c>
      <c r="DI9" s="294" t="s">
        <v>39</v>
      </c>
      <c r="DJ9" s="398" t="s">
        <v>40</v>
      </c>
      <c r="DK9" s="294" t="s">
        <v>39</v>
      </c>
      <c r="DL9" s="398" t="s">
        <v>40</v>
      </c>
      <c r="DM9" s="294" t="s">
        <v>39</v>
      </c>
      <c r="DN9" s="398" t="s">
        <v>40</v>
      </c>
      <c r="DO9" s="294" t="s">
        <v>49</v>
      </c>
      <c r="DP9" s="398" t="s">
        <v>40</v>
      </c>
      <c r="DQ9" s="297" t="s">
        <v>49</v>
      </c>
      <c r="DR9" s="398" t="s">
        <v>40</v>
      </c>
      <c r="DS9" s="398" t="s">
        <v>39</v>
      </c>
      <c r="DT9" s="398" t="s">
        <v>40</v>
      </c>
      <c r="DU9" s="398" t="s">
        <v>39</v>
      </c>
      <c r="DV9" s="398" t="s">
        <v>40</v>
      </c>
      <c r="DW9" s="398" t="s">
        <v>39</v>
      </c>
      <c r="DX9" s="398" t="s">
        <v>40</v>
      </c>
      <c r="DY9" s="398" t="s">
        <v>49</v>
      </c>
      <c r="DZ9" s="398" t="s">
        <v>40</v>
      </c>
      <c r="EA9" s="399" t="s">
        <v>49</v>
      </c>
      <c r="EB9" s="398" t="s">
        <v>40</v>
      </c>
      <c r="EC9" s="294" t="s">
        <v>39</v>
      </c>
      <c r="ED9" s="398" t="s">
        <v>40</v>
      </c>
      <c r="EE9" s="294" t="s">
        <v>39</v>
      </c>
      <c r="EF9" s="398" t="s">
        <v>40</v>
      </c>
      <c r="EG9" s="294" t="s">
        <v>39</v>
      </c>
      <c r="EH9" s="398" t="s">
        <v>40</v>
      </c>
      <c r="EI9" s="294" t="s">
        <v>49</v>
      </c>
      <c r="EJ9" s="398" t="s">
        <v>40</v>
      </c>
      <c r="EK9" s="297" t="s">
        <v>49</v>
      </c>
      <c r="EL9" s="398" t="s">
        <v>40</v>
      </c>
      <c r="EM9" s="294" t="s">
        <v>39</v>
      </c>
      <c r="EN9" s="398" t="s">
        <v>40</v>
      </c>
      <c r="EO9" s="294" t="s">
        <v>39</v>
      </c>
      <c r="EP9" s="398" t="s">
        <v>40</v>
      </c>
      <c r="EQ9" s="294" t="s">
        <v>39</v>
      </c>
      <c r="ER9" s="398" t="s">
        <v>40</v>
      </c>
      <c r="ES9" s="294" t="s">
        <v>49</v>
      </c>
      <c r="ET9" s="398" t="s">
        <v>40</v>
      </c>
      <c r="EU9" s="297" t="s">
        <v>49</v>
      </c>
      <c r="EV9" s="398" t="s">
        <v>40</v>
      </c>
      <c r="EW9" s="294" t="s">
        <v>39</v>
      </c>
      <c r="EX9" s="398" t="s">
        <v>40</v>
      </c>
      <c r="EY9" s="294" t="s">
        <v>39</v>
      </c>
      <c r="EZ9" s="398" t="s">
        <v>40</v>
      </c>
      <c r="FA9" s="294" t="s">
        <v>39</v>
      </c>
      <c r="FB9" s="398" t="s">
        <v>40</v>
      </c>
      <c r="FC9" s="294" t="s">
        <v>49</v>
      </c>
      <c r="FD9" s="398" t="s">
        <v>40</v>
      </c>
      <c r="FE9" s="297" t="s">
        <v>49</v>
      </c>
      <c r="FF9" s="400" t="s">
        <v>40</v>
      </c>
      <c r="FG9" s="254" t="s">
        <v>39</v>
      </c>
      <c r="FH9" s="400" t="s">
        <v>40</v>
      </c>
      <c r="FI9" s="254" t="s">
        <v>39</v>
      </c>
      <c r="FJ9" s="400" t="s">
        <v>40</v>
      </c>
      <c r="FK9" s="254" t="s">
        <v>39</v>
      </c>
      <c r="FL9" s="400" t="s">
        <v>40</v>
      </c>
      <c r="FM9" s="254" t="s">
        <v>49</v>
      </c>
      <c r="FN9" s="400" t="s">
        <v>40</v>
      </c>
      <c r="FO9" s="255" t="s">
        <v>49</v>
      </c>
      <c r="FP9" s="398" t="s">
        <v>40</v>
      </c>
      <c r="FQ9" s="294" t="s">
        <v>39</v>
      </c>
      <c r="FR9" s="398" t="s">
        <v>40</v>
      </c>
      <c r="FS9" s="294" t="s">
        <v>39</v>
      </c>
      <c r="FT9" s="398" t="s">
        <v>40</v>
      </c>
      <c r="FU9" s="294" t="s">
        <v>39</v>
      </c>
      <c r="FV9" s="398" t="s">
        <v>40</v>
      </c>
      <c r="FW9" s="294" t="s">
        <v>49</v>
      </c>
      <c r="FX9" s="398" t="s">
        <v>40</v>
      </c>
      <c r="FY9" s="297" t="s">
        <v>49</v>
      </c>
      <c r="FZ9" s="294"/>
      <c r="GA9" s="294"/>
      <c r="GB9" s="294"/>
      <c r="GC9" s="294"/>
      <c r="GD9" s="297"/>
      <c r="GE9" s="237"/>
      <c r="GF9" s="237"/>
      <c r="GG9" s="237"/>
      <c r="GH9" s="237"/>
      <c r="GI9" s="237"/>
      <c r="GJ9" s="296"/>
      <c r="GK9" s="294"/>
      <c r="GL9" s="294"/>
      <c r="GM9" s="294"/>
      <c r="GN9" s="297"/>
    </row>
    <row r="10" spans="1:196" ht="15.75">
      <c r="A10" s="401"/>
      <c r="B10" s="397" t="s">
        <v>52</v>
      </c>
      <c r="C10" s="402"/>
      <c r="D10" s="294" t="s">
        <v>52</v>
      </c>
      <c r="E10" s="402"/>
      <c r="F10" s="294" t="s">
        <v>52</v>
      </c>
      <c r="G10" s="402"/>
      <c r="H10" s="294" t="s">
        <v>52</v>
      </c>
      <c r="I10" s="402"/>
      <c r="J10" s="402" t="s">
        <v>52</v>
      </c>
      <c r="K10" s="403"/>
      <c r="L10" s="404" t="s">
        <v>52</v>
      </c>
      <c r="M10" s="402"/>
      <c r="N10" s="402" t="s">
        <v>52</v>
      </c>
      <c r="O10" s="402"/>
      <c r="P10" s="402" t="s">
        <v>52</v>
      </c>
      <c r="Q10" s="402"/>
      <c r="R10" s="402" t="s">
        <v>52</v>
      </c>
      <c r="S10" s="402"/>
      <c r="T10" s="402" t="s">
        <v>52</v>
      </c>
      <c r="U10" s="403"/>
      <c r="V10" s="503" t="s">
        <v>52</v>
      </c>
      <c r="W10" s="486"/>
      <c r="X10" s="402" t="s">
        <v>52</v>
      </c>
      <c r="Y10" s="402"/>
      <c r="Z10" s="402" t="s">
        <v>52</v>
      </c>
      <c r="AA10" s="402"/>
      <c r="AB10" s="294" t="s">
        <v>52</v>
      </c>
      <c r="AC10" s="402"/>
      <c r="AD10" s="219" t="s">
        <v>52</v>
      </c>
      <c r="AE10" s="403"/>
      <c r="AF10" s="503" t="s">
        <v>54</v>
      </c>
      <c r="AG10" s="486"/>
      <c r="AH10" s="486" t="s">
        <v>54</v>
      </c>
      <c r="AI10" s="486"/>
      <c r="AJ10" s="402" t="s">
        <v>54</v>
      </c>
      <c r="AK10" s="402"/>
      <c r="AL10" s="402" t="s">
        <v>54</v>
      </c>
      <c r="AM10" s="402"/>
      <c r="AN10" s="398" t="s">
        <v>54</v>
      </c>
      <c r="AO10" s="403"/>
      <c r="AP10" s="404" t="s">
        <v>43</v>
      </c>
      <c r="AQ10" s="402"/>
      <c r="AR10" s="402" t="s">
        <v>43</v>
      </c>
      <c r="AS10" s="402"/>
      <c r="AT10" s="402" t="s">
        <v>43</v>
      </c>
      <c r="AU10" s="402"/>
      <c r="AV10" s="402" t="s">
        <v>43</v>
      </c>
      <c r="AW10" s="402"/>
      <c r="AX10" s="402" t="s">
        <v>43</v>
      </c>
      <c r="AY10" s="403"/>
      <c r="AZ10" s="404" t="s">
        <v>52</v>
      </c>
      <c r="BA10" s="402"/>
      <c r="BB10" s="402" t="s">
        <v>52</v>
      </c>
      <c r="BC10" s="402"/>
      <c r="BD10" s="402" t="s">
        <v>52</v>
      </c>
      <c r="BE10" s="402"/>
      <c r="BF10" s="402" t="s">
        <v>52</v>
      </c>
      <c r="BG10" s="402"/>
      <c r="BH10" s="402" t="s">
        <v>52</v>
      </c>
      <c r="BI10" s="403"/>
      <c r="BJ10" s="486" t="s">
        <v>52</v>
      </c>
      <c r="BK10" s="486"/>
      <c r="BL10" s="486" t="s">
        <v>52</v>
      </c>
      <c r="BM10" s="486"/>
      <c r="BN10" s="486" t="s">
        <v>52</v>
      </c>
      <c r="BO10" s="486"/>
      <c r="BP10" s="486" t="s">
        <v>52</v>
      </c>
      <c r="BQ10" s="486"/>
      <c r="BR10" s="486" t="s">
        <v>52</v>
      </c>
      <c r="BS10" s="493"/>
      <c r="BT10" s="486" t="s">
        <v>52</v>
      </c>
      <c r="BU10" s="486"/>
      <c r="BV10" s="486" t="s">
        <v>52</v>
      </c>
      <c r="BW10" s="486"/>
      <c r="BX10" s="486" t="s">
        <v>52</v>
      </c>
      <c r="BY10" s="486"/>
      <c r="BZ10" s="486" t="s">
        <v>52</v>
      </c>
      <c r="CA10" s="486"/>
      <c r="CB10" s="486" t="s">
        <v>52</v>
      </c>
      <c r="CC10" s="493"/>
      <c r="CD10" s="486" t="s">
        <v>52</v>
      </c>
      <c r="CE10" s="486"/>
      <c r="CF10" s="486" t="s">
        <v>52</v>
      </c>
      <c r="CG10" s="486"/>
      <c r="CH10" s="486" t="s">
        <v>52</v>
      </c>
      <c r="CI10" s="486"/>
      <c r="CJ10" s="486" t="s">
        <v>52</v>
      </c>
      <c r="CK10" s="486"/>
      <c r="CL10" s="486" t="s">
        <v>52</v>
      </c>
      <c r="CM10" s="493"/>
      <c r="CN10" s="486" t="s">
        <v>52</v>
      </c>
      <c r="CO10" s="486"/>
      <c r="CP10" s="486" t="s">
        <v>52</v>
      </c>
      <c r="CQ10" s="486"/>
      <c r="CR10" s="486" t="s">
        <v>52</v>
      </c>
      <c r="CS10" s="486"/>
      <c r="CT10" s="486" t="s">
        <v>52</v>
      </c>
      <c r="CU10" s="486"/>
      <c r="CV10" s="486" t="s">
        <v>52</v>
      </c>
      <c r="CW10" s="493"/>
      <c r="CX10" s="486" t="s">
        <v>43</v>
      </c>
      <c r="CY10" s="486"/>
      <c r="CZ10" s="486" t="s">
        <v>43</v>
      </c>
      <c r="DA10" s="486"/>
      <c r="DB10" s="486" t="s">
        <v>43</v>
      </c>
      <c r="DC10" s="486"/>
      <c r="DD10" s="486" t="s">
        <v>43</v>
      </c>
      <c r="DE10" s="486"/>
      <c r="DF10" s="486" t="s">
        <v>43</v>
      </c>
      <c r="DG10" s="493"/>
      <c r="DH10" s="486" t="s">
        <v>52</v>
      </c>
      <c r="DI10" s="486"/>
      <c r="DJ10" s="486" t="s">
        <v>52</v>
      </c>
      <c r="DK10" s="486"/>
      <c r="DL10" s="486" t="s">
        <v>52</v>
      </c>
      <c r="DM10" s="486"/>
      <c r="DN10" s="486" t="s">
        <v>52</v>
      </c>
      <c r="DO10" s="486"/>
      <c r="DP10" s="486" t="s">
        <v>52</v>
      </c>
      <c r="DQ10" s="493"/>
      <c r="DR10" s="486" t="s">
        <v>52</v>
      </c>
      <c r="DS10" s="486"/>
      <c r="DT10" s="486" t="s">
        <v>52</v>
      </c>
      <c r="DU10" s="486"/>
      <c r="DV10" s="486" t="s">
        <v>52</v>
      </c>
      <c r="DW10" s="486"/>
      <c r="DX10" s="486" t="s">
        <v>52</v>
      </c>
      <c r="DY10" s="486"/>
      <c r="DZ10" s="486" t="s">
        <v>52</v>
      </c>
      <c r="EA10" s="493"/>
      <c r="EB10" s="486" t="s">
        <v>52</v>
      </c>
      <c r="EC10" s="486"/>
      <c r="ED10" s="486" t="s">
        <v>52</v>
      </c>
      <c r="EE10" s="486"/>
      <c r="EF10" s="486" t="s">
        <v>52</v>
      </c>
      <c r="EG10" s="486"/>
      <c r="EH10" s="486" t="s">
        <v>52</v>
      </c>
      <c r="EI10" s="486"/>
      <c r="EJ10" s="486" t="s">
        <v>52</v>
      </c>
      <c r="EK10" s="493"/>
      <c r="EL10" s="486" t="s">
        <v>52</v>
      </c>
      <c r="EM10" s="486"/>
      <c r="EN10" s="486" t="s">
        <v>52</v>
      </c>
      <c r="EO10" s="486"/>
      <c r="EP10" s="486" t="s">
        <v>52</v>
      </c>
      <c r="EQ10" s="486"/>
      <c r="ER10" s="486" t="s">
        <v>52</v>
      </c>
      <c r="ES10" s="486"/>
      <c r="ET10" s="486" t="s">
        <v>52</v>
      </c>
      <c r="EU10" s="493"/>
      <c r="EV10" s="486" t="s">
        <v>52</v>
      </c>
      <c r="EW10" s="486"/>
      <c r="EX10" s="486" t="s">
        <v>52</v>
      </c>
      <c r="EY10" s="486"/>
      <c r="EZ10" s="486" t="s">
        <v>52</v>
      </c>
      <c r="FA10" s="486"/>
      <c r="FB10" s="486" t="s">
        <v>52</v>
      </c>
      <c r="FC10" s="486"/>
      <c r="FD10" s="486" t="s">
        <v>52</v>
      </c>
      <c r="FE10" s="493"/>
      <c r="FF10" s="486" t="s">
        <v>52</v>
      </c>
      <c r="FG10" s="486"/>
      <c r="FH10" s="486" t="s">
        <v>52</v>
      </c>
      <c r="FI10" s="486"/>
      <c r="FJ10" s="486" t="s">
        <v>52</v>
      </c>
      <c r="FK10" s="486"/>
      <c r="FL10" s="486" t="s">
        <v>52</v>
      </c>
      <c r="FM10" s="486"/>
      <c r="FN10" s="486" t="s">
        <v>52</v>
      </c>
      <c r="FO10" s="493"/>
      <c r="FP10" s="486" t="s">
        <v>52</v>
      </c>
      <c r="FQ10" s="486"/>
      <c r="FR10" s="486" t="s">
        <v>52</v>
      </c>
      <c r="FS10" s="486"/>
      <c r="FT10" s="486" t="s">
        <v>52</v>
      </c>
      <c r="FU10" s="486"/>
      <c r="FV10" s="486" t="s">
        <v>52</v>
      </c>
      <c r="FW10" s="486"/>
      <c r="FX10" s="486" t="s">
        <v>52</v>
      </c>
      <c r="FY10" s="493"/>
      <c r="FZ10" s="294" t="s">
        <v>39</v>
      </c>
      <c r="GA10" s="294" t="s">
        <v>39</v>
      </c>
      <c r="GB10" s="294" t="s">
        <v>39</v>
      </c>
      <c r="GC10" s="294" t="s">
        <v>39</v>
      </c>
      <c r="GD10" s="297" t="s">
        <v>39</v>
      </c>
      <c r="GE10" s="294" t="s">
        <v>39</v>
      </c>
      <c r="GF10" s="294" t="s">
        <v>39</v>
      </c>
      <c r="GG10" s="294" t="s">
        <v>39</v>
      </c>
      <c r="GH10" s="294" t="s">
        <v>39</v>
      </c>
      <c r="GI10" s="294" t="s">
        <v>39</v>
      </c>
      <c r="GJ10" s="405" t="s">
        <v>39</v>
      </c>
      <c r="GK10" s="278" t="s">
        <v>39</v>
      </c>
      <c r="GL10" s="294" t="s">
        <v>39</v>
      </c>
      <c r="GM10" s="294" t="s">
        <v>39</v>
      </c>
      <c r="GN10" s="406" t="s">
        <v>39</v>
      </c>
    </row>
    <row r="11" spans="1:196" ht="15.75">
      <c r="A11" s="407"/>
      <c r="B11" s="459" t="s">
        <v>102</v>
      </c>
      <c r="C11" s="452"/>
      <c r="D11" s="454" t="s">
        <v>108</v>
      </c>
      <c r="E11" s="454"/>
      <c r="F11" s="454" t="s">
        <v>132</v>
      </c>
      <c r="G11" s="506"/>
      <c r="H11" s="454" t="s">
        <v>133</v>
      </c>
      <c r="I11" s="454"/>
      <c r="J11" s="454" t="s">
        <v>134</v>
      </c>
      <c r="K11" s="455"/>
      <c r="L11" s="459" t="s">
        <v>102</v>
      </c>
      <c r="M11" s="452"/>
      <c r="N11" s="454" t="s">
        <v>108</v>
      </c>
      <c r="O11" s="454"/>
      <c r="P11" s="454" t="s">
        <v>132</v>
      </c>
      <c r="Q11" s="454"/>
      <c r="R11" s="454" t="s">
        <v>133</v>
      </c>
      <c r="S11" s="454"/>
      <c r="T11" s="454" t="s">
        <v>134</v>
      </c>
      <c r="U11" s="454"/>
      <c r="V11" s="459" t="s">
        <v>102</v>
      </c>
      <c r="W11" s="452"/>
      <c r="X11" s="454" t="s">
        <v>108</v>
      </c>
      <c r="Y11" s="454"/>
      <c r="Z11" s="454" t="s">
        <v>132</v>
      </c>
      <c r="AA11" s="454"/>
      <c r="AB11" s="454" t="s">
        <v>133</v>
      </c>
      <c r="AC11" s="454"/>
      <c r="AD11" s="454" t="s">
        <v>134</v>
      </c>
      <c r="AE11" s="455"/>
      <c r="AF11" s="452" t="s">
        <v>102</v>
      </c>
      <c r="AG11" s="452"/>
      <c r="AH11" s="454" t="s">
        <v>108</v>
      </c>
      <c r="AI11" s="454"/>
      <c r="AJ11" s="454" t="s">
        <v>132</v>
      </c>
      <c r="AK11" s="454"/>
      <c r="AL11" s="454" t="s">
        <v>133</v>
      </c>
      <c r="AM11" s="454"/>
      <c r="AN11" s="454" t="s">
        <v>134</v>
      </c>
      <c r="AO11" s="455"/>
      <c r="AP11" s="452" t="s">
        <v>102</v>
      </c>
      <c r="AQ11" s="452"/>
      <c r="AR11" s="454" t="s">
        <v>108</v>
      </c>
      <c r="AS11" s="454"/>
      <c r="AT11" s="454" t="s">
        <v>132</v>
      </c>
      <c r="AU11" s="454"/>
      <c r="AV11" s="454" t="s">
        <v>133</v>
      </c>
      <c r="AW11" s="454"/>
      <c r="AX11" s="454" t="s">
        <v>134</v>
      </c>
      <c r="AY11" s="455"/>
      <c r="AZ11" s="452" t="s">
        <v>102</v>
      </c>
      <c r="BA11" s="452"/>
      <c r="BB11" s="454" t="s">
        <v>108</v>
      </c>
      <c r="BC11" s="454"/>
      <c r="BD11" s="454" t="s">
        <v>132</v>
      </c>
      <c r="BE11" s="454"/>
      <c r="BF11" s="454" t="s">
        <v>133</v>
      </c>
      <c r="BG11" s="454"/>
      <c r="BH11" s="454" t="s">
        <v>134</v>
      </c>
      <c r="BI11" s="455"/>
      <c r="BJ11" s="452" t="s">
        <v>102</v>
      </c>
      <c r="BK11" s="452"/>
      <c r="BL11" s="454" t="s">
        <v>108</v>
      </c>
      <c r="BM11" s="454"/>
      <c r="BN11" s="454" t="s">
        <v>132</v>
      </c>
      <c r="BO11" s="454"/>
      <c r="BP11" s="454" t="s">
        <v>133</v>
      </c>
      <c r="BQ11" s="454"/>
      <c r="BR11" s="454" t="s">
        <v>134</v>
      </c>
      <c r="BS11" s="455"/>
      <c r="BT11" s="452" t="s">
        <v>102</v>
      </c>
      <c r="BU11" s="452"/>
      <c r="BV11" s="454" t="s">
        <v>108</v>
      </c>
      <c r="BW11" s="454"/>
      <c r="BX11" s="454" t="s">
        <v>132</v>
      </c>
      <c r="BY11" s="454"/>
      <c r="BZ11" s="454" t="s">
        <v>133</v>
      </c>
      <c r="CA11" s="454"/>
      <c r="CB11" s="454" t="s">
        <v>134</v>
      </c>
      <c r="CC11" s="455"/>
      <c r="CD11" s="452" t="s">
        <v>102</v>
      </c>
      <c r="CE11" s="452"/>
      <c r="CF11" s="454" t="s">
        <v>108</v>
      </c>
      <c r="CG11" s="454"/>
      <c r="CH11" s="454" t="s">
        <v>132</v>
      </c>
      <c r="CI11" s="454"/>
      <c r="CJ11" s="454" t="s">
        <v>133</v>
      </c>
      <c r="CK11" s="454"/>
      <c r="CL11" s="454" t="s">
        <v>134</v>
      </c>
      <c r="CM11" s="455"/>
      <c r="CN11" s="452" t="s">
        <v>102</v>
      </c>
      <c r="CO11" s="452"/>
      <c r="CP11" s="454" t="s">
        <v>108</v>
      </c>
      <c r="CQ11" s="454"/>
      <c r="CR11" s="454" t="s">
        <v>132</v>
      </c>
      <c r="CS11" s="454"/>
      <c r="CT11" s="454" t="s">
        <v>133</v>
      </c>
      <c r="CU11" s="454"/>
      <c r="CV11" s="454" t="s">
        <v>134</v>
      </c>
      <c r="CW11" s="455"/>
      <c r="CX11" s="452" t="s">
        <v>102</v>
      </c>
      <c r="CY11" s="452"/>
      <c r="CZ11" s="454" t="s">
        <v>108</v>
      </c>
      <c r="DA11" s="454"/>
      <c r="DB11" s="454" t="s">
        <v>132</v>
      </c>
      <c r="DC11" s="454"/>
      <c r="DD11" s="454" t="s">
        <v>133</v>
      </c>
      <c r="DE11" s="454"/>
      <c r="DF11" s="454" t="s">
        <v>134</v>
      </c>
      <c r="DG11" s="455"/>
      <c r="DH11" s="452" t="s">
        <v>102</v>
      </c>
      <c r="DI11" s="452"/>
      <c r="DJ11" s="454" t="s">
        <v>108</v>
      </c>
      <c r="DK11" s="454"/>
      <c r="DL11" s="454" t="s">
        <v>132</v>
      </c>
      <c r="DM11" s="454"/>
      <c r="DN11" s="454" t="s">
        <v>133</v>
      </c>
      <c r="DO11" s="454"/>
      <c r="DP11" s="454" t="s">
        <v>134</v>
      </c>
      <c r="DQ11" s="455"/>
      <c r="DR11" s="452" t="s">
        <v>102</v>
      </c>
      <c r="DS11" s="452"/>
      <c r="DT11" s="454" t="s">
        <v>108</v>
      </c>
      <c r="DU11" s="454"/>
      <c r="DV11" s="454" t="s">
        <v>132</v>
      </c>
      <c r="DW11" s="454"/>
      <c r="DX11" s="454" t="s">
        <v>133</v>
      </c>
      <c r="DY11" s="454"/>
      <c r="DZ11" s="454" t="s">
        <v>134</v>
      </c>
      <c r="EA11" s="455"/>
      <c r="EB11" s="452" t="s">
        <v>102</v>
      </c>
      <c r="EC11" s="452"/>
      <c r="ED11" s="454" t="s">
        <v>108</v>
      </c>
      <c r="EE11" s="454"/>
      <c r="EF11" s="454" t="s">
        <v>132</v>
      </c>
      <c r="EG11" s="454"/>
      <c r="EH11" s="454" t="s">
        <v>133</v>
      </c>
      <c r="EI11" s="454"/>
      <c r="EJ11" s="454" t="s">
        <v>134</v>
      </c>
      <c r="EK11" s="455"/>
      <c r="EL11" s="452" t="s">
        <v>102</v>
      </c>
      <c r="EM11" s="452"/>
      <c r="EN11" s="454" t="s">
        <v>108</v>
      </c>
      <c r="EO11" s="454"/>
      <c r="EP11" s="454" t="s">
        <v>132</v>
      </c>
      <c r="EQ11" s="454"/>
      <c r="ER11" s="454" t="s">
        <v>133</v>
      </c>
      <c r="ES11" s="454"/>
      <c r="ET11" s="454" t="s">
        <v>134</v>
      </c>
      <c r="EU11" s="455"/>
      <c r="EV11" s="452" t="s">
        <v>102</v>
      </c>
      <c r="EW11" s="452"/>
      <c r="EX11" s="454" t="s">
        <v>108</v>
      </c>
      <c r="EY11" s="454"/>
      <c r="EZ11" s="454" t="s">
        <v>132</v>
      </c>
      <c r="FA11" s="454"/>
      <c r="FB11" s="454" t="s">
        <v>133</v>
      </c>
      <c r="FC11" s="454"/>
      <c r="FD11" s="454" t="s">
        <v>134</v>
      </c>
      <c r="FE11" s="455"/>
      <c r="FF11" s="452" t="s">
        <v>102</v>
      </c>
      <c r="FG11" s="452"/>
      <c r="FH11" s="454" t="s">
        <v>108</v>
      </c>
      <c r="FI11" s="454"/>
      <c r="FJ11" s="454" t="s">
        <v>132</v>
      </c>
      <c r="FK11" s="454"/>
      <c r="FL11" s="454" t="s">
        <v>133</v>
      </c>
      <c r="FM11" s="454"/>
      <c r="FN11" s="454" t="s">
        <v>134</v>
      </c>
      <c r="FO11" s="455"/>
      <c r="FP11" s="452" t="s">
        <v>102</v>
      </c>
      <c r="FQ11" s="452"/>
      <c r="FR11" s="454" t="s">
        <v>108</v>
      </c>
      <c r="FS11" s="454"/>
      <c r="FT11" s="454" t="s">
        <v>132</v>
      </c>
      <c r="FU11" s="454"/>
      <c r="FV11" s="454" t="s">
        <v>133</v>
      </c>
      <c r="FW11" s="454"/>
      <c r="FX11" s="454" t="s">
        <v>134</v>
      </c>
      <c r="FY11" s="455"/>
      <c r="FZ11" s="237" t="s">
        <v>102</v>
      </c>
      <c r="GA11" s="285" t="s">
        <v>108</v>
      </c>
      <c r="GB11" s="285" t="s">
        <v>132</v>
      </c>
      <c r="GC11" s="285" t="s">
        <v>133</v>
      </c>
      <c r="GD11" s="286" t="s">
        <v>134</v>
      </c>
      <c r="GE11" s="254" t="s">
        <v>102</v>
      </c>
      <c r="GF11" s="254" t="s">
        <v>108</v>
      </c>
      <c r="GG11" s="254" t="s">
        <v>132</v>
      </c>
      <c r="GH11" s="254" t="s">
        <v>133</v>
      </c>
      <c r="GI11" s="255" t="s">
        <v>134</v>
      </c>
      <c r="GJ11" s="237" t="s">
        <v>102</v>
      </c>
      <c r="GK11" s="254" t="s">
        <v>108</v>
      </c>
      <c r="GL11" s="254" t="s">
        <v>132</v>
      </c>
      <c r="GM11" s="254" t="s">
        <v>133</v>
      </c>
      <c r="GN11" s="255" t="s">
        <v>134</v>
      </c>
    </row>
    <row r="12" spans="1:196" s="30" customFormat="1" ht="15.75">
      <c r="A12" s="405">
        <v>1</v>
      </c>
      <c r="B12" s="296">
        <v>2</v>
      </c>
      <c r="C12" s="294">
        <v>3</v>
      </c>
      <c r="D12" s="294">
        <v>4</v>
      </c>
      <c r="E12" s="294">
        <v>5</v>
      </c>
      <c r="F12" s="294">
        <v>6</v>
      </c>
      <c r="G12" s="408">
        <v>7</v>
      </c>
      <c r="H12" s="294">
        <v>8</v>
      </c>
      <c r="I12" s="294">
        <v>9</v>
      </c>
      <c r="J12" s="294">
        <v>10</v>
      </c>
      <c r="K12" s="294">
        <v>11</v>
      </c>
      <c r="L12" s="296">
        <v>12</v>
      </c>
      <c r="M12" s="408">
        <v>13</v>
      </c>
      <c r="N12" s="294">
        <v>14</v>
      </c>
      <c r="O12" s="294">
        <v>15</v>
      </c>
      <c r="P12" s="294">
        <v>16</v>
      </c>
      <c r="Q12" s="294">
        <v>17</v>
      </c>
      <c r="R12" s="294">
        <v>18</v>
      </c>
      <c r="S12" s="408">
        <v>19</v>
      </c>
      <c r="T12" s="294">
        <v>20</v>
      </c>
      <c r="U12" s="294">
        <v>21</v>
      </c>
      <c r="V12" s="294">
        <v>22</v>
      </c>
      <c r="W12" s="294">
        <v>23</v>
      </c>
      <c r="X12" s="294">
        <v>24</v>
      </c>
      <c r="Y12" s="408">
        <v>25</v>
      </c>
      <c r="Z12" s="294">
        <v>26</v>
      </c>
      <c r="AA12" s="294">
        <v>27</v>
      </c>
      <c r="AB12" s="294">
        <v>28</v>
      </c>
      <c r="AC12" s="294">
        <v>29</v>
      </c>
      <c r="AD12" s="294">
        <v>30</v>
      </c>
      <c r="AE12" s="408">
        <v>31</v>
      </c>
      <c r="AF12" s="294">
        <v>32</v>
      </c>
      <c r="AG12" s="294">
        <v>33</v>
      </c>
      <c r="AH12" s="294">
        <v>34</v>
      </c>
      <c r="AI12" s="294">
        <v>35</v>
      </c>
      <c r="AJ12" s="294">
        <v>36</v>
      </c>
      <c r="AK12" s="408">
        <v>37</v>
      </c>
      <c r="AL12" s="294">
        <v>38</v>
      </c>
      <c r="AM12" s="294">
        <v>39</v>
      </c>
      <c r="AN12" s="294">
        <v>40</v>
      </c>
      <c r="AO12" s="294">
        <v>41</v>
      </c>
      <c r="AP12" s="294">
        <v>42</v>
      </c>
      <c r="AQ12" s="408">
        <v>43</v>
      </c>
      <c r="AR12" s="294">
        <v>44</v>
      </c>
      <c r="AS12" s="294">
        <v>45</v>
      </c>
      <c r="AT12" s="294">
        <v>46</v>
      </c>
      <c r="AU12" s="294">
        <v>47</v>
      </c>
      <c r="AV12" s="294">
        <v>48</v>
      </c>
      <c r="AW12" s="408">
        <v>49</v>
      </c>
      <c r="AX12" s="294">
        <v>50</v>
      </c>
      <c r="AY12" s="294">
        <v>51</v>
      </c>
      <c r="AZ12" s="294">
        <v>52</v>
      </c>
      <c r="BA12" s="294">
        <v>53</v>
      </c>
      <c r="BB12" s="294">
        <v>54</v>
      </c>
      <c r="BC12" s="408">
        <v>55</v>
      </c>
      <c r="BD12" s="294">
        <v>56</v>
      </c>
      <c r="BE12" s="294">
        <v>57</v>
      </c>
      <c r="BF12" s="294">
        <v>58</v>
      </c>
      <c r="BG12" s="294">
        <v>59</v>
      </c>
      <c r="BH12" s="294">
        <v>60</v>
      </c>
      <c r="BI12" s="408">
        <v>61</v>
      </c>
      <c r="BJ12" s="294">
        <v>62</v>
      </c>
      <c r="BK12" s="294">
        <v>63</v>
      </c>
      <c r="BL12" s="294">
        <v>64</v>
      </c>
      <c r="BM12" s="294">
        <v>65</v>
      </c>
      <c r="BN12" s="294">
        <v>66</v>
      </c>
      <c r="BO12" s="408">
        <v>67</v>
      </c>
      <c r="BP12" s="294">
        <v>68</v>
      </c>
      <c r="BQ12" s="294">
        <v>69</v>
      </c>
      <c r="BR12" s="294">
        <v>70</v>
      </c>
      <c r="BS12" s="294">
        <v>71</v>
      </c>
      <c r="BT12" s="294">
        <v>72</v>
      </c>
      <c r="BU12" s="408">
        <v>73</v>
      </c>
      <c r="BV12" s="294">
        <v>74</v>
      </c>
      <c r="BW12" s="294">
        <v>75</v>
      </c>
      <c r="BX12" s="294">
        <v>76</v>
      </c>
      <c r="BY12" s="294">
        <v>77</v>
      </c>
      <c r="BZ12" s="294">
        <v>78</v>
      </c>
      <c r="CA12" s="408">
        <v>79</v>
      </c>
      <c r="CB12" s="294">
        <v>80</v>
      </c>
      <c r="CC12" s="294">
        <v>81</v>
      </c>
      <c r="CD12" s="294">
        <v>82</v>
      </c>
      <c r="CE12" s="294">
        <v>83</v>
      </c>
      <c r="CF12" s="294">
        <v>84</v>
      </c>
      <c r="CG12" s="408">
        <v>85</v>
      </c>
      <c r="CH12" s="294">
        <v>86</v>
      </c>
      <c r="CI12" s="294">
        <v>87</v>
      </c>
      <c r="CJ12" s="294">
        <v>88</v>
      </c>
      <c r="CK12" s="294">
        <v>89</v>
      </c>
      <c r="CL12" s="294">
        <v>90</v>
      </c>
      <c r="CM12" s="408">
        <v>91</v>
      </c>
      <c r="CN12" s="294">
        <v>92</v>
      </c>
      <c r="CO12" s="294">
        <v>93</v>
      </c>
      <c r="CP12" s="294">
        <v>94</v>
      </c>
      <c r="CQ12" s="294">
        <v>95</v>
      </c>
      <c r="CR12" s="294">
        <v>96</v>
      </c>
      <c r="CS12" s="408">
        <v>97</v>
      </c>
      <c r="CT12" s="294">
        <v>98</v>
      </c>
      <c r="CU12" s="294">
        <v>99</v>
      </c>
      <c r="CV12" s="294">
        <v>100</v>
      </c>
      <c r="CW12" s="294">
        <v>101</v>
      </c>
      <c r="CX12" s="294">
        <v>102</v>
      </c>
      <c r="CY12" s="408">
        <v>103</v>
      </c>
      <c r="CZ12" s="294">
        <v>104</v>
      </c>
      <c r="DA12" s="294">
        <v>105</v>
      </c>
      <c r="DB12" s="294">
        <v>106</v>
      </c>
      <c r="DC12" s="294">
        <v>107</v>
      </c>
      <c r="DD12" s="294">
        <v>108</v>
      </c>
      <c r="DE12" s="408">
        <v>109</v>
      </c>
      <c r="DF12" s="294">
        <v>110</v>
      </c>
      <c r="DG12" s="294">
        <v>111</v>
      </c>
      <c r="DH12" s="294">
        <v>112</v>
      </c>
      <c r="DI12" s="294">
        <v>113</v>
      </c>
      <c r="DJ12" s="294">
        <v>114</v>
      </c>
      <c r="DK12" s="408">
        <v>115</v>
      </c>
      <c r="DL12" s="294">
        <v>116</v>
      </c>
      <c r="DM12" s="294">
        <v>117</v>
      </c>
      <c r="DN12" s="294">
        <v>118</v>
      </c>
      <c r="DO12" s="294">
        <v>119</v>
      </c>
      <c r="DP12" s="294">
        <v>120</v>
      </c>
      <c r="DQ12" s="408">
        <v>121</v>
      </c>
      <c r="DR12" s="294">
        <v>122</v>
      </c>
      <c r="DS12" s="294">
        <v>123</v>
      </c>
      <c r="DT12" s="294">
        <v>124</v>
      </c>
      <c r="DU12" s="294">
        <v>125</v>
      </c>
      <c r="DV12" s="294">
        <v>126</v>
      </c>
      <c r="DW12" s="408">
        <v>127</v>
      </c>
      <c r="DX12" s="294">
        <v>128</v>
      </c>
      <c r="DY12" s="294">
        <v>129</v>
      </c>
      <c r="DZ12" s="294">
        <v>130</v>
      </c>
      <c r="EA12" s="294">
        <v>131</v>
      </c>
      <c r="EB12" s="294">
        <v>132</v>
      </c>
      <c r="EC12" s="408">
        <v>133</v>
      </c>
      <c r="ED12" s="294">
        <v>134</v>
      </c>
      <c r="EE12" s="294">
        <v>135</v>
      </c>
      <c r="EF12" s="294">
        <v>136</v>
      </c>
      <c r="EG12" s="294">
        <v>137</v>
      </c>
      <c r="EH12" s="294">
        <v>138</v>
      </c>
      <c r="EI12" s="408">
        <v>139</v>
      </c>
      <c r="EJ12" s="294">
        <v>140</v>
      </c>
      <c r="EK12" s="294">
        <v>141</v>
      </c>
      <c r="EL12" s="294">
        <v>142</v>
      </c>
      <c r="EM12" s="294">
        <v>143</v>
      </c>
      <c r="EN12" s="294">
        <v>144</v>
      </c>
      <c r="EO12" s="408">
        <v>145</v>
      </c>
      <c r="EP12" s="294">
        <v>146</v>
      </c>
      <c r="EQ12" s="294">
        <v>147</v>
      </c>
      <c r="ER12" s="294">
        <v>148</v>
      </c>
      <c r="ES12" s="294">
        <v>149</v>
      </c>
      <c r="ET12" s="294">
        <v>150</v>
      </c>
      <c r="EU12" s="408">
        <v>151</v>
      </c>
      <c r="EV12" s="294">
        <v>152</v>
      </c>
      <c r="EW12" s="294">
        <v>153</v>
      </c>
      <c r="EX12" s="294">
        <v>154</v>
      </c>
      <c r="EY12" s="294">
        <v>155</v>
      </c>
      <c r="EZ12" s="294">
        <v>156</v>
      </c>
      <c r="FA12" s="408">
        <v>157</v>
      </c>
      <c r="FB12" s="294">
        <v>158</v>
      </c>
      <c r="FC12" s="294">
        <v>159</v>
      </c>
      <c r="FD12" s="294">
        <v>160</v>
      </c>
      <c r="FE12" s="294">
        <v>161</v>
      </c>
      <c r="FF12" s="294">
        <v>162</v>
      </c>
      <c r="FG12" s="408">
        <v>163</v>
      </c>
      <c r="FH12" s="294">
        <v>164</v>
      </c>
      <c r="FI12" s="294">
        <v>165</v>
      </c>
      <c r="FJ12" s="294">
        <v>166</v>
      </c>
      <c r="FK12" s="294">
        <v>167</v>
      </c>
      <c r="FL12" s="294">
        <v>168</v>
      </c>
      <c r="FM12" s="408">
        <v>169</v>
      </c>
      <c r="FN12" s="294">
        <v>170</v>
      </c>
      <c r="FO12" s="294">
        <v>171</v>
      </c>
      <c r="FP12" s="294">
        <v>172</v>
      </c>
      <c r="FQ12" s="294">
        <v>173</v>
      </c>
      <c r="FR12" s="294">
        <v>174</v>
      </c>
      <c r="FS12" s="408">
        <v>175</v>
      </c>
      <c r="FT12" s="294">
        <v>176</v>
      </c>
      <c r="FU12" s="294">
        <v>177</v>
      </c>
      <c r="FV12" s="294">
        <v>178</v>
      </c>
      <c r="FW12" s="294">
        <v>179</v>
      </c>
      <c r="FX12" s="294">
        <v>180</v>
      </c>
      <c r="FY12" s="408">
        <v>181</v>
      </c>
      <c r="FZ12" s="294">
        <v>182</v>
      </c>
      <c r="GA12" s="294">
        <v>183</v>
      </c>
      <c r="GB12" s="294">
        <v>184</v>
      </c>
      <c r="GC12" s="294">
        <v>185</v>
      </c>
      <c r="GD12" s="294">
        <v>186</v>
      </c>
      <c r="GE12" s="408">
        <v>187</v>
      </c>
      <c r="GF12" s="294">
        <v>188</v>
      </c>
      <c r="GG12" s="294">
        <v>189</v>
      </c>
      <c r="GH12" s="294">
        <v>190</v>
      </c>
      <c r="GI12" s="294">
        <v>191</v>
      </c>
      <c r="GJ12" s="294">
        <v>192</v>
      </c>
      <c r="GK12" s="408">
        <v>193</v>
      </c>
      <c r="GL12" s="294">
        <v>194</v>
      </c>
      <c r="GM12" s="294">
        <v>195</v>
      </c>
      <c r="GN12" s="294">
        <v>196</v>
      </c>
    </row>
    <row r="13" spans="1:196" ht="15.75">
      <c r="A13" s="298"/>
      <c r="B13" s="306"/>
      <c r="C13" s="307"/>
      <c r="D13" s="307"/>
      <c r="E13" s="307"/>
      <c r="F13" s="307"/>
      <c r="G13" s="307"/>
      <c r="H13" s="307"/>
      <c r="I13" s="307"/>
      <c r="J13" s="307"/>
      <c r="K13" s="308"/>
      <c r="L13" s="306"/>
      <c r="M13" s="307"/>
      <c r="N13" s="307"/>
      <c r="O13" s="307"/>
      <c r="P13" s="307"/>
      <c r="Q13" s="307"/>
      <c r="R13" s="307"/>
      <c r="S13" s="307"/>
      <c r="T13" s="307"/>
      <c r="U13" s="307"/>
      <c r="V13" s="306"/>
      <c r="W13" s="307"/>
      <c r="X13" s="307"/>
      <c r="Y13" s="307"/>
      <c r="Z13" s="307"/>
      <c r="AA13" s="307"/>
      <c r="AB13" s="307"/>
      <c r="AC13" s="307"/>
      <c r="AD13" s="307"/>
      <c r="AE13" s="308"/>
      <c r="AF13" s="309"/>
      <c r="AG13" s="309"/>
      <c r="AH13" s="309"/>
      <c r="AI13" s="309"/>
      <c r="AJ13" s="309"/>
      <c r="AK13" s="309"/>
      <c r="AL13" s="309"/>
      <c r="AM13" s="309"/>
      <c r="AN13" s="309"/>
      <c r="AO13" s="314"/>
      <c r="AP13" s="309"/>
      <c r="AQ13" s="309"/>
      <c r="AR13" s="309"/>
      <c r="AS13" s="309"/>
      <c r="AT13" s="309"/>
      <c r="AU13" s="309"/>
      <c r="AV13" s="309"/>
      <c r="AW13" s="309"/>
      <c r="AX13" s="309"/>
      <c r="AY13" s="314"/>
      <c r="AZ13" s="309"/>
      <c r="BA13" s="309"/>
      <c r="BB13" s="309"/>
      <c r="BC13" s="309"/>
      <c r="BD13" s="309"/>
      <c r="BE13" s="309"/>
      <c r="BF13" s="309"/>
      <c r="BG13" s="309"/>
      <c r="BH13" s="309"/>
      <c r="BI13" s="314"/>
      <c r="BJ13" s="309"/>
      <c r="BK13" s="309"/>
      <c r="BL13" s="309"/>
      <c r="BM13" s="309"/>
      <c r="BN13" s="309"/>
      <c r="BO13" s="309"/>
      <c r="BP13" s="309"/>
      <c r="BQ13" s="309"/>
      <c r="BR13" s="309"/>
      <c r="BS13" s="314"/>
      <c r="BT13" s="309"/>
      <c r="BU13" s="309"/>
      <c r="BV13" s="309"/>
      <c r="BW13" s="309"/>
      <c r="BX13" s="309"/>
      <c r="BY13" s="309"/>
      <c r="BZ13" s="309"/>
      <c r="CA13" s="309"/>
      <c r="CB13" s="309"/>
      <c r="CC13" s="314"/>
      <c r="CD13" s="309"/>
      <c r="CE13" s="309"/>
      <c r="CF13" s="309"/>
      <c r="CG13" s="309"/>
      <c r="CH13" s="309"/>
      <c r="CI13" s="309"/>
      <c r="CJ13" s="309"/>
      <c r="CK13" s="309"/>
      <c r="CL13" s="309"/>
      <c r="CM13" s="314"/>
      <c r="CN13" s="309"/>
      <c r="CO13" s="309"/>
      <c r="CP13" s="309"/>
      <c r="CQ13" s="309"/>
      <c r="CR13" s="309"/>
      <c r="CS13" s="309"/>
      <c r="CT13" s="309"/>
      <c r="CU13" s="309"/>
      <c r="CV13" s="309"/>
      <c r="CW13" s="314"/>
      <c r="CX13" s="309"/>
      <c r="CY13" s="309"/>
      <c r="CZ13" s="309"/>
      <c r="DA13" s="309"/>
      <c r="DB13" s="309"/>
      <c r="DC13" s="309"/>
      <c r="DD13" s="309"/>
      <c r="DE13" s="309"/>
      <c r="DF13" s="309"/>
      <c r="DG13" s="314"/>
      <c r="DH13" s="309"/>
      <c r="DI13" s="309"/>
      <c r="DJ13" s="309"/>
      <c r="DK13" s="309"/>
      <c r="DL13" s="309"/>
      <c r="DM13" s="309"/>
      <c r="DN13" s="309"/>
      <c r="DO13" s="309"/>
      <c r="DP13" s="309"/>
      <c r="DQ13" s="314"/>
      <c r="DR13" s="309"/>
      <c r="DS13" s="309"/>
      <c r="DT13" s="309"/>
      <c r="DU13" s="309"/>
      <c r="DV13" s="309"/>
      <c r="DW13" s="309"/>
      <c r="DX13" s="309"/>
      <c r="DY13" s="309"/>
      <c r="DZ13" s="309"/>
      <c r="EA13" s="314"/>
      <c r="EB13" s="309"/>
      <c r="EC13" s="309"/>
      <c r="ED13" s="309"/>
      <c r="EE13" s="309"/>
      <c r="EF13" s="309"/>
      <c r="EG13" s="309"/>
      <c r="EH13" s="309"/>
      <c r="EI13" s="309"/>
      <c r="EJ13" s="309"/>
      <c r="EK13" s="314"/>
      <c r="EL13" s="309"/>
      <c r="EM13" s="309"/>
      <c r="EN13" s="309"/>
      <c r="EO13" s="309"/>
      <c r="EP13" s="309"/>
      <c r="EQ13" s="309"/>
      <c r="ER13" s="309"/>
      <c r="ES13" s="309"/>
      <c r="ET13" s="309"/>
      <c r="EU13" s="314"/>
      <c r="EV13" s="309"/>
      <c r="EW13" s="309"/>
      <c r="EX13" s="309"/>
      <c r="EY13" s="309"/>
      <c r="EZ13" s="309"/>
      <c r="FA13" s="309"/>
      <c r="FB13" s="309"/>
      <c r="FC13" s="309"/>
      <c r="FD13" s="309"/>
      <c r="FE13" s="314"/>
      <c r="FF13" s="309"/>
      <c r="FG13" s="309"/>
      <c r="FH13" s="309"/>
      <c r="FI13" s="309"/>
      <c r="FJ13" s="309"/>
      <c r="FK13" s="309"/>
      <c r="FL13" s="309"/>
      <c r="FM13" s="309"/>
      <c r="FN13" s="309"/>
      <c r="FO13" s="314"/>
      <c r="FP13" s="309"/>
      <c r="FQ13" s="309"/>
      <c r="FR13" s="309"/>
      <c r="FS13" s="309"/>
      <c r="FT13" s="309"/>
      <c r="FU13" s="309"/>
      <c r="FV13" s="309"/>
      <c r="FW13" s="309"/>
      <c r="FX13" s="309"/>
      <c r="FY13" s="314"/>
      <c r="FZ13" s="309"/>
      <c r="GA13" s="309"/>
      <c r="GB13" s="309"/>
      <c r="GC13" s="309"/>
      <c r="GD13" s="314"/>
      <c r="GE13" s="307"/>
      <c r="GF13" s="307"/>
      <c r="GG13" s="307"/>
      <c r="GH13" s="307"/>
      <c r="GI13" s="308"/>
      <c r="GJ13" s="307"/>
      <c r="GK13" s="307"/>
      <c r="GL13" s="307"/>
      <c r="GM13" s="307"/>
      <c r="GN13" s="308"/>
    </row>
    <row r="14" spans="1:196" ht="15.75">
      <c r="A14" s="299" t="s">
        <v>61</v>
      </c>
      <c r="B14" s="365">
        <v>3882</v>
      </c>
      <c r="C14" s="356">
        <v>9212</v>
      </c>
      <c r="D14" s="356">
        <v>2585</v>
      </c>
      <c r="E14" s="356">
        <v>6134</v>
      </c>
      <c r="F14" s="356">
        <v>2917</v>
      </c>
      <c r="G14" s="356">
        <v>6164</v>
      </c>
      <c r="H14" s="356">
        <v>572</v>
      </c>
      <c r="I14" s="356">
        <v>1208</v>
      </c>
      <c r="J14" s="356">
        <v>1300</v>
      </c>
      <c r="K14" s="357">
        <v>2768</v>
      </c>
      <c r="L14" s="355">
        <v>243</v>
      </c>
      <c r="M14" s="356">
        <v>12268</v>
      </c>
      <c r="N14" s="356">
        <v>268</v>
      </c>
      <c r="O14" s="356">
        <v>13341</v>
      </c>
      <c r="P14" s="356">
        <v>276</v>
      </c>
      <c r="Q14" s="356">
        <v>13347</v>
      </c>
      <c r="R14" s="356">
        <v>389</v>
      </c>
      <c r="S14" s="356">
        <v>17057</v>
      </c>
      <c r="T14" s="356">
        <v>227</v>
      </c>
      <c r="U14" s="356">
        <v>8823</v>
      </c>
      <c r="V14" s="355">
        <v>2146460</v>
      </c>
      <c r="W14" s="356">
        <v>2599224</v>
      </c>
      <c r="X14" s="356">
        <v>2332701</v>
      </c>
      <c r="Y14" s="356">
        <v>2695846</v>
      </c>
      <c r="Z14" s="356">
        <v>1768925</v>
      </c>
      <c r="AA14" s="356">
        <v>1681549</v>
      </c>
      <c r="AB14" s="356">
        <v>1782079</v>
      </c>
      <c r="AC14" s="356">
        <v>5309333</v>
      </c>
      <c r="AD14" s="356">
        <v>1131254</v>
      </c>
      <c r="AE14" s="357">
        <v>3601316</v>
      </c>
      <c r="AF14" s="356">
        <v>0</v>
      </c>
      <c r="AG14" s="356">
        <v>0</v>
      </c>
      <c r="AH14" s="356">
        <v>0</v>
      </c>
      <c r="AI14" s="356">
        <v>0</v>
      </c>
      <c r="AJ14" s="356">
        <v>0</v>
      </c>
      <c r="AK14" s="356">
        <v>0</v>
      </c>
      <c r="AL14" s="356">
        <v>0</v>
      </c>
      <c r="AM14" s="356">
        <v>0</v>
      </c>
      <c r="AN14" s="356">
        <v>0</v>
      </c>
      <c r="AO14" s="357">
        <v>0</v>
      </c>
      <c r="AP14" s="356">
        <v>1577</v>
      </c>
      <c r="AQ14" s="356">
        <v>317824</v>
      </c>
      <c r="AR14" s="356">
        <v>1216</v>
      </c>
      <c r="AS14" s="356">
        <v>363958</v>
      </c>
      <c r="AT14" s="356">
        <v>1299.126</v>
      </c>
      <c r="AU14" s="356">
        <v>431236</v>
      </c>
      <c r="AV14" s="356">
        <v>1547.6130000000001</v>
      </c>
      <c r="AW14" s="356">
        <v>542903</v>
      </c>
      <c r="AX14" s="356">
        <v>1376.9010000000001</v>
      </c>
      <c r="AY14" s="357">
        <v>448911</v>
      </c>
      <c r="AZ14" s="356">
        <v>214406</v>
      </c>
      <c r="BA14" s="356">
        <v>51429</v>
      </c>
      <c r="BB14" s="356">
        <v>208740</v>
      </c>
      <c r="BC14" s="356">
        <v>57878</v>
      </c>
      <c r="BD14" s="356">
        <v>289261</v>
      </c>
      <c r="BE14" s="356">
        <v>79262</v>
      </c>
      <c r="BF14" s="356">
        <v>504000</v>
      </c>
      <c r="BG14" s="356">
        <v>160888</v>
      </c>
      <c r="BH14" s="356">
        <v>495858</v>
      </c>
      <c r="BI14" s="357">
        <v>151397</v>
      </c>
      <c r="BJ14" s="356">
        <v>24540</v>
      </c>
      <c r="BK14" s="356">
        <v>5516</v>
      </c>
      <c r="BL14" s="356">
        <v>26423</v>
      </c>
      <c r="BM14" s="356">
        <v>5871</v>
      </c>
      <c r="BN14" s="356">
        <v>55578</v>
      </c>
      <c r="BO14" s="356">
        <v>10103</v>
      </c>
      <c r="BP14" s="356">
        <v>49478</v>
      </c>
      <c r="BQ14" s="356">
        <v>10512</v>
      </c>
      <c r="BR14" s="356">
        <v>31686</v>
      </c>
      <c r="BS14" s="357">
        <v>7178</v>
      </c>
      <c r="BT14" s="356">
        <v>0</v>
      </c>
      <c r="BU14" s="356">
        <v>0</v>
      </c>
      <c r="BV14" s="356">
        <v>0</v>
      </c>
      <c r="BW14" s="356">
        <v>0</v>
      </c>
      <c r="BX14" s="356">
        <v>0</v>
      </c>
      <c r="BY14" s="356">
        <v>0</v>
      </c>
      <c r="BZ14" s="366">
        <v>0</v>
      </c>
      <c r="CA14" s="366">
        <v>0</v>
      </c>
      <c r="CB14" s="366">
        <v>0</v>
      </c>
      <c r="CC14" s="367">
        <v>0</v>
      </c>
      <c r="CD14" s="356">
        <v>108395</v>
      </c>
      <c r="CE14" s="356">
        <v>9937</v>
      </c>
      <c r="CF14" s="356">
        <v>10431</v>
      </c>
      <c r="CG14" s="356">
        <v>1440</v>
      </c>
      <c r="CH14" s="356">
        <v>75115</v>
      </c>
      <c r="CI14" s="356">
        <v>11775</v>
      </c>
      <c r="CJ14" s="356">
        <v>53057</v>
      </c>
      <c r="CK14" s="356">
        <v>8945</v>
      </c>
      <c r="CL14" s="356">
        <v>51957</v>
      </c>
      <c r="CM14" s="357">
        <v>9381</v>
      </c>
      <c r="CN14" s="356">
        <v>0</v>
      </c>
      <c r="CO14" s="356">
        <v>0</v>
      </c>
      <c r="CP14" s="356">
        <v>0</v>
      </c>
      <c r="CQ14" s="356">
        <v>0</v>
      </c>
      <c r="CR14" s="356">
        <v>0</v>
      </c>
      <c r="CS14" s="356">
        <v>0</v>
      </c>
      <c r="CT14" s="356">
        <v>0</v>
      </c>
      <c r="CU14" s="356">
        <v>0</v>
      </c>
      <c r="CV14" s="356">
        <v>0</v>
      </c>
      <c r="CW14" s="357">
        <v>0</v>
      </c>
      <c r="CX14" s="356">
        <v>49560</v>
      </c>
      <c r="CY14" s="356">
        <v>6419110</v>
      </c>
      <c r="CZ14" s="356">
        <v>52633</v>
      </c>
      <c r="DA14" s="356">
        <v>7375266</v>
      </c>
      <c r="DB14" s="356">
        <v>54602</v>
      </c>
      <c r="DC14" s="356">
        <v>7777269</v>
      </c>
      <c r="DD14" s="356">
        <v>63438</v>
      </c>
      <c r="DE14" s="356">
        <v>9877079</v>
      </c>
      <c r="DF14" s="356">
        <v>59354</v>
      </c>
      <c r="DG14" s="357">
        <v>8889845</v>
      </c>
      <c r="DH14" s="356">
        <v>0</v>
      </c>
      <c r="DI14" s="356">
        <v>0</v>
      </c>
      <c r="DJ14" s="356">
        <v>0</v>
      </c>
      <c r="DK14" s="356">
        <v>0</v>
      </c>
      <c r="DL14" s="356">
        <v>0</v>
      </c>
      <c r="DM14" s="356">
        <v>0</v>
      </c>
      <c r="DN14" s="356">
        <v>0</v>
      </c>
      <c r="DO14" s="356">
        <v>0</v>
      </c>
      <c r="DP14" s="356">
        <v>0</v>
      </c>
      <c r="DQ14" s="357">
        <v>0</v>
      </c>
      <c r="DR14" s="356">
        <v>1057</v>
      </c>
      <c r="DS14" s="356">
        <v>39817</v>
      </c>
      <c r="DT14" s="356">
        <v>1317</v>
      </c>
      <c r="DU14" s="356">
        <v>44124</v>
      </c>
      <c r="DV14" s="356">
        <v>1784</v>
      </c>
      <c r="DW14" s="356">
        <v>61967</v>
      </c>
      <c r="DX14" s="356">
        <v>1177</v>
      </c>
      <c r="DY14" s="356">
        <v>37988</v>
      </c>
      <c r="DZ14" s="356">
        <v>1610</v>
      </c>
      <c r="EA14" s="357">
        <v>46226</v>
      </c>
      <c r="EB14" s="356">
        <v>0</v>
      </c>
      <c r="EC14" s="356">
        <v>0</v>
      </c>
      <c r="ED14" s="356">
        <v>0</v>
      </c>
      <c r="EE14" s="356">
        <v>0</v>
      </c>
      <c r="EF14" s="356">
        <v>0</v>
      </c>
      <c r="EG14" s="356">
        <v>0</v>
      </c>
      <c r="EH14" s="356">
        <v>0</v>
      </c>
      <c r="EI14" s="356">
        <v>0</v>
      </c>
      <c r="EJ14" s="356">
        <v>0</v>
      </c>
      <c r="EK14" s="357">
        <v>0</v>
      </c>
      <c r="EL14" s="356">
        <v>0</v>
      </c>
      <c r="EM14" s="356">
        <v>0</v>
      </c>
      <c r="EN14" s="356">
        <v>0</v>
      </c>
      <c r="EO14" s="356">
        <v>0</v>
      </c>
      <c r="EP14" s="356">
        <v>0</v>
      </c>
      <c r="EQ14" s="356">
        <v>0</v>
      </c>
      <c r="ER14" s="356">
        <v>0</v>
      </c>
      <c r="ES14" s="356">
        <v>0</v>
      </c>
      <c r="ET14" s="356">
        <v>0</v>
      </c>
      <c r="EU14" s="357">
        <v>0</v>
      </c>
      <c r="EV14" s="356">
        <v>0</v>
      </c>
      <c r="EW14" s="356">
        <v>0</v>
      </c>
      <c r="EX14" s="356">
        <v>17849</v>
      </c>
      <c r="EY14" s="356">
        <v>136438</v>
      </c>
      <c r="EZ14" s="356">
        <v>31992</v>
      </c>
      <c r="FA14" s="356">
        <v>304402</v>
      </c>
      <c r="FB14" s="356">
        <v>23896</v>
      </c>
      <c r="FC14" s="356">
        <v>205289</v>
      </c>
      <c r="FD14" s="356">
        <v>39723</v>
      </c>
      <c r="FE14" s="357">
        <v>252757</v>
      </c>
      <c r="FF14" s="356">
        <v>77064</v>
      </c>
      <c r="FG14" s="356">
        <v>24389</v>
      </c>
      <c r="FH14" s="356">
        <v>59336</v>
      </c>
      <c r="FI14" s="356">
        <v>25684</v>
      </c>
      <c r="FJ14" s="356">
        <v>91646</v>
      </c>
      <c r="FK14" s="356">
        <v>34941</v>
      </c>
      <c r="FL14" s="356">
        <v>85117</v>
      </c>
      <c r="FM14" s="356">
        <v>30980</v>
      </c>
      <c r="FN14" s="356">
        <v>62239</v>
      </c>
      <c r="FO14" s="357">
        <v>29293</v>
      </c>
      <c r="FP14" s="356">
        <v>10060</v>
      </c>
      <c r="FQ14" s="356">
        <v>4095</v>
      </c>
      <c r="FR14" s="356">
        <v>17081</v>
      </c>
      <c r="FS14" s="356">
        <v>8314</v>
      </c>
      <c r="FT14" s="356">
        <v>8652</v>
      </c>
      <c r="FU14" s="356">
        <v>3631</v>
      </c>
      <c r="FV14" s="356">
        <v>6474</v>
      </c>
      <c r="FW14" s="356">
        <v>1885</v>
      </c>
      <c r="FX14" s="356">
        <v>7974</v>
      </c>
      <c r="FY14" s="357">
        <v>3588</v>
      </c>
      <c r="FZ14" s="356">
        <v>355086</v>
      </c>
      <c r="GA14" s="356">
        <v>565746</v>
      </c>
      <c r="GB14" s="356">
        <v>3065171</v>
      </c>
      <c r="GC14" s="356">
        <v>7404525</v>
      </c>
      <c r="GD14" s="357">
        <v>5925220</v>
      </c>
      <c r="GE14" s="359">
        <v>9847907</v>
      </c>
      <c r="GF14" s="359">
        <f>SUM(E14,O14,Y14,AI14,AS14,BC14,BM14,BW14,CG14,CQ14,DA14,DK14,DU14,EE14,EO14,EY14,FI14,FS14,GA14)</f>
        <v>11300040</v>
      </c>
      <c r="GG14" s="423">
        <f t="shared" ref="GG14:GG50" si="0">SUM(G14,Q14,AA14,AK14,AU14,BE14,BO14,BY14,CI14,CS14,DC14,DM14,DW14,EG14,EQ14,FA14,FK14,FU14,GB14)</f>
        <v>13480817</v>
      </c>
      <c r="GH14" s="359">
        <f>GC14+FW14+FM14+FC14+ES14+EI14+DY14+DO14+DE14+CU14+CK14+CA14+BQ14+BG14+AW14+AM14+AC14+S14+I14</f>
        <v>23608592</v>
      </c>
      <c r="GI14" s="348">
        <f>GD14+FY14+FO14+FE14+EU14+EK14+EA14+DQ14+DG14+CW14+CM14+CC14+BS14+BI14+AY14+AO14+AE14+U14+K14</f>
        <v>19376703</v>
      </c>
      <c r="GJ14" s="359">
        <v>75500935</v>
      </c>
      <c r="GK14" s="359">
        <v>110793748</v>
      </c>
      <c r="GL14" s="359">
        <v>110793748</v>
      </c>
      <c r="GM14" s="359">
        <v>110793748</v>
      </c>
      <c r="GN14" s="348">
        <v>110793748</v>
      </c>
    </row>
    <row r="15" spans="1:196" ht="15.75">
      <c r="A15" s="299" t="s">
        <v>62</v>
      </c>
      <c r="B15" s="306">
        <v>0</v>
      </c>
      <c r="C15" s="307">
        <v>0</v>
      </c>
      <c r="D15" s="307">
        <v>0</v>
      </c>
      <c r="E15" s="307">
        <v>0</v>
      </c>
      <c r="F15" s="307">
        <v>0</v>
      </c>
      <c r="G15" s="307">
        <v>0</v>
      </c>
      <c r="H15" s="307">
        <v>0</v>
      </c>
      <c r="I15" s="307">
        <v>0</v>
      </c>
      <c r="J15" s="307">
        <v>0</v>
      </c>
      <c r="K15" s="308">
        <v>0</v>
      </c>
      <c r="L15" s="306">
        <v>0</v>
      </c>
      <c r="M15" s="307">
        <v>0</v>
      </c>
      <c r="N15" s="307">
        <v>0</v>
      </c>
      <c r="O15" s="307">
        <v>0</v>
      </c>
      <c r="P15" s="307">
        <v>0</v>
      </c>
      <c r="Q15" s="307">
        <v>0</v>
      </c>
      <c r="R15" s="307">
        <v>0</v>
      </c>
      <c r="S15" s="307">
        <v>0</v>
      </c>
      <c r="T15" s="307">
        <v>0</v>
      </c>
      <c r="U15" s="307">
        <v>0</v>
      </c>
      <c r="V15" s="306">
        <v>0</v>
      </c>
      <c r="W15" s="307">
        <v>0</v>
      </c>
      <c r="X15" s="307">
        <v>0</v>
      </c>
      <c r="Y15" s="307">
        <v>0</v>
      </c>
      <c r="Z15" s="307">
        <v>0</v>
      </c>
      <c r="AA15" s="307">
        <v>0</v>
      </c>
      <c r="AB15" s="307">
        <v>0</v>
      </c>
      <c r="AC15" s="307">
        <v>0</v>
      </c>
      <c r="AD15" s="307">
        <v>0</v>
      </c>
      <c r="AE15" s="308">
        <v>0</v>
      </c>
      <c r="AF15" s="307">
        <v>0</v>
      </c>
      <c r="AG15" s="307">
        <v>0</v>
      </c>
      <c r="AH15" s="307">
        <v>0</v>
      </c>
      <c r="AI15" s="307">
        <v>0</v>
      </c>
      <c r="AJ15" s="307">
        <v>0</v>
      </c>
      <c r="AK15" s="307">
        <v>0</v>
      </c>
      <c r="AL15" s="307">
        <v>0</v>
      </c>
      <c r="AM15" s="307">
        <v>0</v>
      </c>
      <c r="AN15" s="307">
        <v>0</v>
      </c>
      <c r="AO15" s="308">
        <v>0</v>
      </c>
      <c r="AP15" s="307">
        <v>0</v>
      </c>
      <c r="AQ15" s="307">
        <v>0</v>
      </c>
      <c r="AR15" s="307">
        <v>0</v>
      </c>
      <c r="AS15" s="307">
        <v>0</v>
      </c>
      <c r="AT15" s="307">
        <v>0</v>
      </c>
      <c r="AU15" s="307">
        <v>0</v>
      </c>
      <c r="AV15" s="307">
        <v>0</v>
      </c>
      <c r="AW15" s="307">
        <v>0</v>
      </c>
      <c r="AX15" s="307">
        <v>0</v>
      </c>
      <c r="AY15" s="308">
        <v>0</v>
      </c>
      <c r="AZ15" s="307">
        <v>0</v>
      </c>
      <c r="BA15" s="307">
        <v>0</v>
      </c>
      <c r="BB15" s="307">
        <v>0</v>
      </c>
      <c r="BC15" s="307">
        <v>0</v>
      </c>
      <c r="BD15" s="307">
        <v>0</v>
      </c>
      <c r="BE15" s="307">
        <v>0</v>
      </c>
      <c r="BF15" s="307">
        <v>0</v>
      </c>
      <c r="BG15" s="307">
        <v>0</v>
      </c>
      <c r="BH15" s="307">
        <v>0</v>
      </c>
      <c r="BI15" s="308">
        <v>0</v>
      </c>
      <c r="BJ15" s="307">
        <v>0</v>
      </c>
      <c r="BK15" s="307">
        <v>0</v>
      </c>
      <c r="BL15" s="307">
        <v>0</v>
      </c>
      <c r="BM15" s="307">
        <v>0</v>
      </c>
      <c r="BN15" s="307">
        <v>0</v>
      </c>
      <c r="BO15" s="307">
        <v>0</v>
      </c>
      <c r="BP15" s="307">
        <v>0</v>
      </c>
      <c r="BQ15" s="307">
        <v>0</v>
      </c>
      <c r="BR15" s="307">
        <v>0</v>
      </c>
      <c r="BS15" s="308">
        <v>0</v>
      </c>
      <c r="BT15" s="307">
        <v>0</v>
      </c>
      <c r="BU15" s="307">
        <v>0</v>
      </c>
      <c r="BV15" s="307">
        <v>0</v>
      </c>
      <c r="BW15" s="307">
        <v>0</v>
      </c>
      <c r="BX15" s="307">
        <v>0</v>
      </c>
      <c r="BY15" s="307">
        <v>0</v>
      </c>
      <c r="BZ15" s="307">
        <v>0</v>
      </c>
      <c r="CA15" s="307">
        <v>0</v>
      </c>
      <c r="CB15" s="307">
        <v>0</v>
      </c>
      <c r="CC15" s="308">
        <v>0</v>
      </c>
      <c r="CD15" s="307">
        <v>0</v>
      </c>
      <c r="CE15" s="307">
        <v>0</v>
      </c>
      <c r="CF15" s="307">
        <v>0</v>
      </c>
      <c r="CG15" s="307">
        <v>0</v>
      </c>
      <c r="CH15" s="307">
        <v>0</v>
      </c>
      <c r="CI15" s="307">
        <v>0</v>
      </c>
      <c r="CJ15" s="307">
        <v>0</v>
      </c>
      <c r="CK15" s="307">
        <v>0</v>
      </c>
      <c r="CL15" s="307">
        <v>0</v>
      </c>
      <c r="CM15" s="308">
        <v>0</v>
      </c>
      <c r="CN15" s="307">
        <v>0</v>
      </c>
      <c r="CO15" s="307">
        <v>0</v>
      </c>
      <c r="CP15" s="307">
        <v>0</v>
      </c>
      <c r="CQ15" s="307">
        <v>0</v>
      </c>
      <c r="CR15" s="307">
        <v>0</v>
      </c>
      <c r="CS15" s="307">
        <v>0</v>
      </c>
      <c r="CT15" s="307">
        <v>0</v>
      </c>
      <c r="CU15" s="307">
        <v>0</v>
      </c>
      <c r="CV15" s="307">
        <v>0</v>
      </c>
      <c r="CW15" s="308">
        <v>0</v>
      </c>
      <c r="CX15" s="307">
        <v>0</v>
      </c>
      <c r="CY15" s="307">
        <v>0</v>
      </c>
      <c r="CZ15" s="307">
        <v>0</v>
      </c>
      <c r="DA15" s="307">
        <v>0</v>
      </c>
      <c r="DB15" s="307">
        <v>0</v>
      </c>
      <c r="DC15" s="307">
        <v>0</v>
      </c>
      <c r="DD15" s="307">
        <v>0</v>
      </c>
      <c r="DE15" s="307">
        <v>0</v>
      </c>
      <c r="DF15" s="307">
        <v>0</v>
      </c>
      <c r="DG15" s="308">
        <v>0</v>
      </c>
      <c r="DH15" s="307">
        <v>0</v>
      </c>
      <c r="DI15" s="307">
        <v>0</v>
      </c>
      <c r="DJ15" s="307">
        <v>0</v>
      </c>
      <c r="DK15" s="307">
        <v>0</v>
      </c>
      <c r="DL15" s="307">
        <v>0</v>
      </c>
      <c r="DM15" s="307">
        <v>0</v>
      </c>
      <c r="DN15" s="307">
        <v>0</v>
      </c>
      <c r="DO15" s="307">
        <v>0</v>
      </c>
      <c r="DP15" s="307">
        <v>0</v>
      </c>
      <c r="DQ15" s="308">
        <v>0</v>
      </c>
      <c r="DR15" s="307">
        <v>0</v>
      </c>
      <c r="DS15" s="307">
        <v>0</v>
      </c>
      <c r="DT15" s="307">
        <v>0</v>
      </c>
      <c r="DU15" s="307">
        <v>0</v>
      </c>
      <c r="DV15" s="307">
        <v>0</v>
      </c>
      <c r="DW15" s="307">
        <v>0</v>
      </c>
      <c r="DX15" s="307">
        <v>0</v>
      </c>
      <c r="DY15" s="307">
        <v>0</v>
      </c>
      <c r="DZ15" s="307">
        <v>0</v>
      </c>
      <c r="EA15" s="308">
        <v>0</v>
      </c>
      <c r="EB15" s="307">
        <v>0</v>
      </c>
      <c r="EC15" s="307">
        <v>0</v>
      </c>
      <c r="ED15" s="307">
        <v>0</v>
      </c>
      <c r="EE15" s="307">
        <v>0</v>
      </c>
      <c r="EF15" s="307">
        <v>0</v>
      </c>
      <c r="EG15" s="307">
        <v>0</v>
      </c>
      <c r="EH15" s="307">
        <v>0</v>
      </c>
      <c r="EI15" s="307">
        <v>0</v>
      </c>
      <c r="EJ15" s="307">
        <v>0</v>
      </c>
      <c r="EK15" s="308">
        <v>0</v>
      </c>
      <c r="EL15" s="307">
        <v>0</v>
      </c>
      <c r="EM15" s="307">
        <v>0</v>
      </c>
      <c r="EN15" s="307">
        <v>0</v>
      </c>
      <c r="EO15" s="307">
        <v>0</v>
      </c>
      <c r="EP15" s="307">
        <v>0</v>
      </c>
      <c r="EQ15" s="307">
        <v>0</v>
      </c>
      <c r="ER15" s="307">
        <v>0</v>
      </c>
      <c r="ES15" s="307">
        <v>0</v>
      </c>
      <c r="ET15" s="307">
        <v>0</v>
      </c>
      <c r="EU15" s="308">
        <v>0</v>
      </c>
      <c r="EV15" s="307">
        <v>0</v>
      </c>
      <c r="EW15" s="307">
        <v>0</v>
      </c>
      <c r="EX15" s="307">
        <v>0</v>
      </c>
      <c r="EY15" s="307">
        <v>0</v>
      </c>
      <c r="EZ15" s="307">
        <v>0</v>
      </c>
      <c r="FA15" s="307">
        <v>0</v>
      </c>
      <c r="FB15" s="307">
        <v>0</v>
      </c>
      <c r="FC15" s="307">
        <v>0</v>
      </c>
      <c r="FD15" s="307">
        <v>0</v>
      </c>
      <c r="FE15" s="308">
        <v>0</v>
      </c>
      <c r="FF15" s="307">
        <v>0</v>
      </c>
      <c r="FG15" s="307">
        <v>0</v>
      </c>
      <c r="FH15" s="307">
        <v>0</v>
      </c>
      <c r="FI15" s="307">
        <v>0</v>
      </c>
      <c r="FJ15" s="307">
        <v>0</v>
      </c>
      <c r="FK15" s="307">
        <v>0</v>
      </c>
      <c r="FL15" s="307">
        <v>0</v>
      </c>
      <c r="FM15" s="307">
        <v>0</v>
      </c>
      <c r="FN15" s="307">
        <v>0</v>
      </c>
      <c r="FO15" s="308">
        <v>0</v>
      </c>
      <c r="FP15" s="307">
        <v>0</v>
      </c>
      <c r="FQ15" s="307">
        <v>0</v>
      </c>
      <c r="FR15" s="307">
        <v>0</v>
      </c>
      <c r="FS15" s="307">
        <v>0</v>
      </c>
      <c r="FT15" s="307">
        <v>0</v>
      </c>
      <c r="FU15" s="307">
        <v>0</v>
      </c>
      <c r="FV15" s="307">
        <v>0</v>
      </c>
      <c r="FW15" s="307">
        <v>0</v>
      </c>
      <c r="FX15" s="307">
        <v>0</v>
      </c>
      <c r="FY15" s="308">
        <v>0</v>
      </c>
      <c r="FZ15" s="307">
        <v>0</v>
      </c>
      <c r="GA15" s="307">
        <v>0</v>
      </c>
      <c r="GB15" s="307">
        <v>0</v>
      </c>
      <c r="GC15" s="307">
        <v>0</v>
      </c>
      <c r="GD15" s="308">
        <v>0</v>
      </c>
      <c r="GE15" s="311">
        <v>0</v>
      </c>
      <c r="GF15" s="311">
        <f t="shared" ref="GF15:GF51" si="1">SUM(E15,O15,Y15,AI15,AS15,BC15,BM15,BW15,CG15,CQ15,DA15,DK15,DU15,EE15,EO15,EY15,FI15,FS15,GA15)</f>
        <v>0</v>
      </c>
      <c r="GG15" s="37">
        <f t="shared" si="0"/>
        <v>0</v>
      </c>
      <c r="GH15" s="311">
        <f>GC15+FW15+FM15+FC15+ES15+EI15+DY15+DO15+DE15+CU15+CK15+CA15+BQ15+BG15+AW15+AM15+AC15+S15+I15</f>
        <v>0</v>
      </c>
      <c r="GI15" s="312">
        <f>GD15+FY15+FO15+FE15+EU15+EK15+EA15+DQ15+DG15+CW15+CM15+CC15+BS15+BI15+AY15+AO15+AE15+U15+K15</f>
        <v>0</v>
      </c>
      <c r="GJ15" s="311">
        <v>1523</v>
      </c>
      <c r="GK15" s="311">
        <v>366090</v>
      </c>
      <c r="GL15" s="311">
        <v>366090</v>
      </c>
      <c r="GM15" s="311">
        <v>366090</v>
      </c>
      <c r="GN15" s="312">
        <v>366090</v>
      </c>
    </row>
    <row r="16" spans="1:196" ht="15.75">
      <c r="A16" s="299" t="s">
        <v>63</v>
      </c>
      <c r="B16" s="355">
        <v>0</v>
      </c>
      <c r="C16" s="356">
        <v>0</v>
      </c>
      <c r="D16" s="356">
        <v>0</v>
      </c>
      <c r="E16" s="356">
        <v>0</v>
      </c>
      <c r="F16" s="356">
        <v>0</v>
      </c>
      <c r="G16" s="356">
        <v>0</v>
      </c>
      <c r="H16" s="356">
        <v>0</v>
      </c>
      <c r="I16" s="356">
        <v>0</v>
      </c>
      <c r="J16" s="356">
        <v>0</v>
      </c>
      <c r="K16" s="357">
        <v>0</v>
      </c>
      <c r="L16" s="355">
        <v>0</v>
      </c>
      <c r="M16" s="356">
        <v>0</v>
      </c>
      <c r="N16" s="356">
        <v>0</v>
      </c>
      <c r="O16" s="356">
        <v>0</v>
      </c>
      <c r="P16" s="356">
        <v>0</v>
      </c>
      <c r="Q16" s="356">
        <v>0</v>
      </c>
      <c r="R16" s="356">
        <v>0</v>
      </c>
      <c r="S16" s="356">
        <v>0</v>
      </c>
      <c r="T16" s="356">
        <v>0</v>
      </c>
      <c r="U16" s="356">
        <v>0</v>
      </c>
      <c r="V16" s="355">
        <v>0</v>
      </c>
      <c r="W16" s="356">
        <v>0</v>
      </c>
      <c r="X16" s="356">
        <v>0</v>
      </c>
      <c r="Y16" s="356">
        <v>0</v>
      </c>
      <c r="Z16" s="356">
        <v>0</v>
      </c>
      <c r="AA16" s="356">
        <v>0</v>
      </c>
      <c r="AB16" s="356">
        <v>0</v>
      </c>
      <c r="AC16" s="356">
        <v>0</v>
      </c>
      <c r="AD16" s="356">
        <v>0</v>
      </c>
      <c r="AE16" s="357">
        <v>0</v>
      </c>
      <c r="AF16" s="356">
        <v>0</v>
      </c>
      <c r="AG16" s="356">
        <v>0</v>
      </c>
      <c r="AH16" s="356">
        <v>0</v>
      </c>
      <c r="AI16" s="356">
        <v>0</v>
      </c>
      <c r="AJ16" s="356">
        <v>0</v>
      </c>
      <c r="AK16" s="356">
        <v>0</v>
      </c>
      <c r="AL16" s="356">
        <v>0</v>
      </c>
      <c r="AM16" s="356">
        <v>0</v>
      </c>
      <c r="AN16" s="356">
        <v>0</v>
      </c>
      <c r="AO16" s="357">
        <v>0</v>
      </c>
      <c r="AP16" s="356">
        <v>0</v>
      </c>
      <c r="AQ16" s="356">
        <v>0</v>
      </c>
      <c r="AR16" s="356">
        <v>0</v>
      </c>
      <c r="AS16" s="356">
        <v>0</v>
      </c>
      <c r="AT16" s="356">
        <v>0</v>
      </c>
      <c r="AU16" s="356">
        <v>0</v>
      </c>
      <c r="AV16" s="356">
        <v>0</v>
      </c>
      <c r="AW16" s="356">
        <v>0</v>
      </c>
      <c r="AX16" s="356">
        <v>0</v>
      </c>
      <c r="AY16" s="357">
        <v>0</v>
      </c>
      <c r="AZ16" s="356">
        <v>0</v>
      </c>
      <c r="BA16" s="356">
        <v>0</v>
      </c>
      <c r="BB16" s="356">
        <v>0</v>
      </c>
      <c r="BC16" s="356">
        <v>0</v>
      </c>
      <c r="BD16" s="356">
        <v>0</v>
      </c>
      <c r="BE16" s="356">
        <v>0</v>
      </c>
      <c r="BF16" s="356">
        <v>0</v>
      </c>
      <c r="BG16" s="356">
        <v>0</v>
      </c>
      <c r="BH16" s="356">
        <v>0</v>
      </c>
      <c r="BI16" s="357">
        <v>0</v>
      </c>
      <c r="BJ16" s="356">
        <v>0</v>
      </c>
      <c r="BK16" s="356">
        <v>0</v>
      </c>
      <c r="BL16" s="356">
        <v>0</v>
      </c>
      <c r="BM16" s="356">
        <v>0</v>
      </c>
      <c r="BN16" s="356">
        <v>0</v>
      </c>
      <c r="BO16" s="356">
        <v>0</v>
      </c>
      <c r="BP16" s="356">
        <v>0</v>
      </c>
      <c r="BQ16" s="356">
        <v>0</v>
      </c>
      <c r="BR16" s="356">
        <v>0</v>
      </c>
      <c r="BS16" s="357">
        <v>0</v>
      </c>
      <c r="BT16" s="356">
        <v>0</v>
      </c>
      <c r="BU16" s="356">
        <v>0</v>
      </c>
      <c r="BV16" s="356">
        <v>0</v>
      </c>
      <c r="BW16" s="356">
        <v>0</v>
      </c>
      <c r="BX16" s="356">
        <v>0</v>
      </c>
      <c r="BY16" s="356">
        <v>0</v>
      </c>
      <c r="BZ16" s="356">
        <v>0</v>
      </c>
      <c r="CA16" s="356">
        <v>0</v>
      </c>
      <c r="CB16" s="356">
        <v>0</v>
      </c>
      <c r="CC16" s="357">
        <v>0</v>
      </c>
      <c r="CD16" s="356">
        <v>0</v>
      </c>
      <c r="CE16" s="356">
        <v>0</v>
      </c>
      <c r="CF16" s="356">
        <v>0</v>
      </c>
      <c r="CG16" s="356">
        <v>0</v>
      </c>
      <c r="CH16" s="356">
        <v>0</v>
      </c>
      <c r="CI16" s="356">
        <v>0</v>
      </c>
      <c r="CJ16" s="356">
        <v>0</v>
      </c>
      <c r="CK16" s="356">
        <v>0</v>
      </c>
      <c r="CL16" s="356">
        <v>0</v>
      </c>
      <c r="CM16" s="357">
        <v>0</v>
      </c>
      <c r="CN16" s="356">
        <v>0</v>
      </c>
      <c r="CO16" s="356">
        <v>0</v>
      </c>
      <c r="CP16" s="356">
        <v>0</v>
      </c>
      <c r="CQ16" s="356">
        <v>0</v>
      </c>
      <c r="CR16" s="356">
        <v>0</v>
      </c>
      <c r="CS16" s="356">
        <v>0</v>
      </c>
      <c r="CT16" s="356">
        <v>0</v>
      </c>
      <c r="CU16" s="356">
        <v>0</v>
      </c>
      <c r="CV16" s="356">
        <v>0</v>
      </c>
      <c r="CW16" s="357">
        <v>0</v>
      </c>
      <c r="CX16" s="356">
        <v>396</v>
      </c>
      <c r="CY16" s="356">
        <v>93537</v>
      </c>
      <c r="CZ16" s="356">
        <v>350</v>
      </c>
      <c r="DA16" s="356">
        <v>82772</v>
      </c>
      <c r="DB16" s="356">
        <v>248</v>
      </c>
      <c r="DC16" s="356">
        <v>62585</v>
      </c>
      <c r="DD16" s="356">
        <v>384</v>
      </c>
      <c r="DE16" s="356">
        <v>98879</v>
      </c>
      <c r="DF16" s="356">
        <v>198</v>
      </c>
      <c r="DG16" s="357">
        <v>47375</v>
      </c>
      <c r="DH16" s="356">
        <v>0</v>
      </c>
      <c r="DI16" s="356">
        <v>0</v>
      </c>
      <c r="DJ16" s="356">
        <v>0</v>
      </c>
      <c r="DK16" s="356">
        <v>0</v>
      </c>
      <c r="DL16" s="356">
        <v>0</v>
      </c>
      <c r="DM16" s="356">
        <v>0</v>
      </c>
      <c r="DN16" s="356">
        <v>0</v>
      </c>
      <c r="DO16" s="356">
        <v>0</v>
      </c>
      <c r="DP16" s="356">
        <v>0</v>
      </c>
      <c r="DQ16" s="357">
        <v>0</v>
      </c>
      <c r="DR16" s="356">
        <v>0</v>
      </c>
      <c r="DS16" s="356">
        <v>0</v>
      </c>
      <c r="DT16" s="356">
        <v>0</v>
      </c>
      <c r="DU16" s="356">
        <v>0</v>
      </c>
      <c r="DV16" s="356">
        <v>0</v>
      </c>
      <c r="DW16" s="356">
        <v>0</v>
      </c>
      <c r="DX16" s="356">
        <v>0</v>
      </c>
      <c r="DY16" s="356">
        <v>0</v>
      </c>
      <c r="DZ16" s="356">
        <v>0</v>
      </c>
      <c r="EA16" s="357">
        <v>0</v>
      </c>
      <c r="EB16" s="356">
        <v>0</v>
      </c>
      <c r="EC16" s="356">
        <v>0</v>
      </c>
      <c r="ED16" s="356">
        <v>0</v>
      </c>
      <c r="EE16" s="356">
        <v>0</v>
      </c>
      <c r="EF16" s="356">
        <v>0</v>
      </c>
      <c r="EG16" s="356">
        <v>0</v>
      </c>
      <c r="EH16" s="356">
        <v>0</v>
      </c>
      <c r="EI16" s="356">
        <v>0</v>
      </c>
      <c r="EJ16" s="356">
        <v>0</v>
      </c>
      <c r="EK16" s="357">
        <v>0</v>
      </c>
      <c r="EL16" s="356">
        <v>0</v>
      </c>
      <c r="EM16" s="356">
        <v>0</v>
      </c>
      <c r="EN16" s="356">
        <v>0</v>
      </c>
      <c r="EO16" s="356">
        <v>0</v>
      </c>
      <c r="EP16" s="356">
        <v>0</v>
      </c>
      <c r="EQ16" s="356">
        <v>0</v>
      </c>
      <c r="ER16" s="356">
        <v>0</v>
      </c>
      <c r="ES16" s="356">
        <v>0</v>
      </c>
      <c r="ET16" s="356">
        <v>0</v>
      </c>
      <c r="EU16" s="357">
        <v>0</v>
      </c>
      <c r="EV16" s="356">
        <v>0</v>
      </c>
      <c r="EW16" s="356">
        <v>0</v>
      </c>
      <c r="EX16" s="356">
        <v>0</v>
      </c>
      <c r="EY16" s="356">
        <v>0</v>
      </c>
      <c r="EZ16" s="356">
        <v>0</v>
      </c>
      <c r="FA16" s="356">
        <v>0</v>
      </c>
      <c r="FB16" s="356">
        <v>0</v>
      </c>
      <c r="FC16" s="356">
        <v>0</v>
      </c>
      <c r="FD16" s="356">
        <v>0</v>
      </c>
      <c r="FE16" s="357">
        <v>0</v>
      </c>
      <c r="FF16" s="356">
        <v>0</v>
      </c>
      <c r="FG16" s="356">
        <v>0</v>
      </c>
      <c r="FH16" s="356">
        <v>0</v>
      </c>
      <c r="FI16" s="356">
        <v>0</v>
      </c>
      <c r="FJ16" s="356">
        <v>0</v>
      </c>
      <c r="FK16" s="356">
        <v>0</v>
      </c>
      <c r="FL16" s="356">
        <v>0</v>
      </c>
      <c r="FM16" s="356">
        <v>0</v>
      </c>
      <c r="FN16" s="356">
        <v>0</v>
      </c>
      <c r="FO16" s="357">
        <v>0</v>
      </c>
      <c r="FP16" s="356">
        <v>0</v>
      </c>
      <c r="FQ16" s="356">
        <v>0</v>
      </c>
      <c r="FR16" s="356">
        <v>0</v>
      </c>
      <c r="FS16" s="356">
        <v>0</v>
      </c>
      <c r="FT16" s="356">
        <v>0</v>
      </c>
      <c r="FU16" s="356">
        <v>0</v>
      </c>
      <c r="FV16" s="356">
        <v>0</v>
      </c>
      <c r="FW16" s="356">
        <v>0</v>
      </c>
      <c r="FX16" s="356">
        <v>0</v>
      </c>
      <c r="FY16" s="357">
        <v>0</v>
      </c>
      <c r="FZ16" s="356">
        <v>0</v>
      </c>
      <c r="GA16" s="356">
        <v>0</v>
      </c>
      <c r="GB16" s="356">
        <v>0</v>
      </c>
      <c r="GC16" s="356">
        <v>0</v>
      </c>
      <c r="GD16" s="357">
        <v>0</v>
      </c>
      <c r="GE16" s="359">
        <v>93537</v>
      </c>
      <c r="GF16" s="359">
        <f t="shared" si="1"/>
        <v>82772</v>
      </c>
      <c r="GG16" s="423">
        <f t="shared" si="0"/>
        <v>62585</v>
      </c>
      <c r="GH16" s="359">
        <f t="shared" ref="GH16:GH50" si="2">GC16+FW16+FM16+FC16+ES16+EI16+DY16+DO16+DE16+CU16+CK16+CA16+BQ16+BG16+AW16+AM16+AC16+S16+I16</f>
        <v>98879</v>
      </c>
      <c r="GI16" s="348">
        <f t="shared" ref="GI16:GI51" si="3">GD16+FY16+FO16+FE16+EU16+EK16+EA16+DQ16+DG16+CW16+CM16+CC16+BS16+BI16+AY16+AO16+AE16+U16+K16</f>
        <v>47375</v>
      </c>
      <c r="GJ16" s="359">
        <v>270986</v>
      </c>
      <c r="GK16" s="359">
        <v>367860</v>
      </c>
      <c r="GL16" s="359">
        <v>367860</v>
      </c>
      <c r="GM16" s="359">
        <v>367860</v>
      </c>
      <c r="GN16" s="348">
        <v>367860</v>
      </c>
    </row>
    <row r="17" spans="1:196" ht="15.75">
      <c r="A17" s="299" t="s">
        <v>64</v>
      </c>
      <c r="B17" s="306">
        <v>0</v>
      </c>
      <c r="C17" s="307">
        <v>0</v>
      </c>
      <c r="D17" s="307">
        <v>0</v>
      </c>
      <c r="E17" s="307">
        <v>0</v>
      </c>
      <c r="F17" s="307">
        <v>0</v>
      </c>
      <c r="G17" s="307">
        <v>0</v>
      </c>
      <c r="H17" s="307">
        <v>0</v>
      </c>
      <c r="I17" s="307">
        <v>0</v>
      </c>
      <c r="J17" s="307">
        <v>0</v>
      </c>
      <c r="K17" s="308">
        <v>0</v>
      </c>
      <c r="L17" s="306">
        <v>0</v>
      </c>
      <c r="M17" s="307">
        <v>0</v>
      </c>
      <c r="N17" s="307">
        <v>0</v>
      </c>
      <c r="O17" s="307">
        <v>0</v>
      </c>
      <c r="P17" s="307">
        <v>0</v>
      </c>
      <c r="Q17" s="307">
        <v>0</v>
      </c>
      <c r="R17" s="307">
        <v>0</v>
      </c>
      <c r="S17" s="307">
        <v>0</v>
      </c>
      <c r="T17" s="307">
        <v>0</v>
      </c>
      <c r="U17" s="307">
        <v>0</v>
      </c>
      <c r="V17" s="306">
        <v>0</v>
      </c>
      <c r="W17" s="307">
        <v>0</v>
      </c>
      <c r="X17" s="307">
        <v>0</v>
      </c>
      <c r="Y17" s="307">
        <v>0</v>
      </c>
      <c r="Z17" s="307">
        <v>0</v>
      </c>
      <c r="AA17" s="307">
        <v>0</v>
      </c>
      <c r="AB17" s="307">
        <v>0</v>
      </c>
      <c r="AC17" s="307">
        <v>0</v>
      </c>
      <c r="AD17" s="307">
        <v>0</v>
      </c>
      <c r="AE17" s="308">
        <v>0</v>
      </c>
      <c r="AF17" s="307">
        <v>0</v>
      </c>
      <c r="AG17" s="307">
        <v>0</v>
      </c>
      <c r="AH17" s="307">
        <v>0</v>
      </c>
      <c r="AI17" s="307">
        <v>0</v>
      </c>
      <c r="AJ17" s="307">
        <v>0</v>
      </c>
      <c r="AK17" s="307">
        <v>0</v>
      </c>
      <c r="AL17" s="307">
        <v>0</v>
      </c>
      <c r="AM17" s="307">
        <v>0</v>
      </c>
      <c r="AN17" s="307">
        <v>0</v>
      </c>
      <c r="AO17" s="308">
        <v>0</v>
      </c>
      <c r="AP17" s="307">
        <v>0</v>
      </c>
      <c r="AQ17" s="307">
        <v>0</v>
      </c>
      <c r="AR17" s="307">
        <v>0</v>
      </c>
      <c r="AS17" s="307">
        <v>0</v>
      </c>
      <c r="AT17" s="307">
        <v>0</v>
      </c>
      <c r="AU17" s="307">
        <v>0</v>
      </c>
      <c r="AV17" s="307">
        <v>0</v>
      </c>
      <c r="AW17" s="307">
        <v>0</v>
      </c>
      <c r="AX17" s="307">
        <v>0</v>
      </c>
      <c r="AY17" s="308">
        <v>0</v>
      </c>
      <c r="AZ17" s="307">
        <v>0</v>
      </c>
      <c r="BA17" s="307">
        <v>0</v>
      </c>
      <c r="BB17" s="307">
        <v>0</v>
      </c>
      <c r="BC17" s="307">
        <v>0</v>
      </c>
      <c r="BD17" s="307">
        <v>0</v>
      </c>
      <c r="BE17" s="307">
        <v>0</v>
      </c>
      <c r="BF17" s="307">
        <v>0</v>
      </c>
      <c r="BG17" s="307">
        <v>0</v>
      </c>
      <c r="BH17" s="307">
        <v>0</v>
      </c>
      <c r="BI17" s="308">
        <v>0</v>
      </c>
      <c r="BJ17" s="307">
        <v>0</v>
      </c>
      <c r="BK17" s="307">
        <v>0</v>
      </c>
      <c r="BL17" s="307">
        <v>0</v>
      </c>
      <c r="BM17" s="307">
        <v>0</v>
      </c>
      <c r="BN17" s="307">
        <v>0</v>
      </c>
      <c r="BO17" s="307">
        <v>0</v>
      </c>
      <c r="BP17" s="307">
        <v>0</v>
      </c>
      <c r="BQ17" s="307">
        <v>0</v>
      </c>
      <c r="BR17" s="307">
        <v>0</v>
      </c>
      <c r="BS17" s="308">
        <v>0</v>
      </c>
      <c r="BT17" s="307">
        <v>0</v>
      </c>
      <c r="BU17" s="307">
        <v>0</v>
      </c>
      <c r="BV17" s="307">
        <v>0</v>
      </c>
      <c r="BW17" s="307">
        <v>0</v>
      </c>
      <c r="BX17" s="307">
        <v>0</v>
      </c>
      <c r="BY17" s="307">
        <v>0</v>
      </c>
      <c r="BZ17" s="307">
        <v>0</v>
      </c>
      <c r="CA17" s="307">
        <v>0</v>
      </c>
      <c r="CB17" s="307">
        <v>0</v>
      </c>
      <c r="CC17" s="308">
        <v>0</v>
      </c>
      <c r="CD17" s="307">
        <v>0</v>
      </c>
      <c r="CE17" s="307">
        <v>0</v>
      </c>
      <c r="CF17" s="307">
        <v>0</v>
      </c>
      <c r="CG17" s="307">
        <v>0</v>
      </c>
      <c r="CH17" s="307">
        <v>0</v>
      </c>
      <c r="CI17" s="307">
        <v>0</v>
      </c>
      <c r="CJ17" s="322">
        <v>0</v>
      </c>
      <c r="CK17" s="322">
        <v>0</v>
      </c>
      <c r="CL17" s="322">
        <v>0</v>
      </c>
      <c r="CM17" s="327">
        <v>0</v>
      </c>
      <c r="CN17" s="307">
        <v>0</v>
      </c>
      <c r="CO17" s="307">
        <v>0</v>
      </c>
      <c r="CP17" s="307">
        <v>0</v>
      </c>
      <c r="CQ17" s="307">
        <v>0</v>
      </c>
      <c r="CR17" s="307">
        <v>0</v>
      </c>
      <c r="CS17" s="307">
        <v>0</v>
      </c>
      <c r="CT17" s="307">
        <v>0</v>
      </c>
      <c r="CU17" s="307">
        <v>0</v>
      </c>
      <c r="CV17" s="307">
        <v>0</v>
      </c>
      <c r="CW17" s="308">
        <v>0</v>
      </c>
      <c r="CX17" s="307">
        <v>567</v>
      </c>
      <c r="CY17" s="307">
        <v>203330</v>
      </c>
      <c r="CZ17" s="307">
        <v>872</v>
      </c>
      <c r="DA17" s="307">
        <v>292511</v>
      </c>
      <c r="DB17" s="307">
        <v>507</v>
      </c>
      <c r="DC17" s="307">
        <v>142686</v>
      </c>
      <c r="DD17" s="322">
        <v>588</v>
      </c>
      <c r="DE17" s="322">
        <v>223401</v>
      </c>
      <c r="DF17" s="322">
        <v>514</v>
      </c>
      <c r="DG17" s="327">
        <v>170594</v>
      </c>
      <c r="DH17" s="307">
        <v>0</v>
      </c>
      <c r="DI17" s="307">
        <v>0</v>
      </c>
      <c r="DJ17" s="307">
        <v>0</v>
      </c>
      <c r="DK17" s="307">
        <v>0</v>
      </c>
      <c r="DL17" s="307">
        <v>0</v>
      </c>
      <c r="DM17" s="307">
        <v>0</v>
      </c>
      <c r="DN17" s="307">
        <v>0</v>
      </c>
      <c r="DO17" s="307">
        <v>0</v>
      </c>
      <c r="DP17" s="307">
        <v>0</v>
      </c>
      <c r="DQ17" s="308">
        <v>0</v>
      </c>
      <c r="DR17" s="307">
        <v>0</v>
      </c>
      <c r="DS17" s="307">
        <v>0</v>
      </c>
      <c r="DT17" s="307">
        <v>0</v>
      </c>
      <c r="DU17" s="307">
        <v>0</v>
      </c>
      <c r="DV17" s="307">
        <v>0</v>
      </c>
      <c r="DW17" s="307">
        <v>0</v>
      </c>
      <c r="DX17" s="307">
        <v>0</v>
      </c>
      <c r="DY17" s="307">
        <v>0</v>
      </c>
      <c r="DZ17" s="307">
        <v>0</v>
      </c>
      <c r="EA17" s="308">
        <v>0</v>
      </c>
      <c r="EB17" s="307">
        <v>0</v>
      </c>
      <c r="EC17" s="307">
        <v>0</v>
      </c>
      <c r="ED17" s="307">
        <v>0</v>
      </c>
      <c r="EE17" s="307">
        <v>0</v>
      </c>
      <c r="EF17" s="307">
        <v>0</v>
      </c>
      <c r="EG17" s="307">
        <v>0</v>
      </c>
      <c r="EH17" s="307">
        <v>0</v>
      </c>
      <c r="EI17" s="307">
        <v>0</v>
      </c>
      <c r="EJ17" s="307">
        <v>0</v>
      </c>
      <c r="EK17" s="308">
        <v>0</v>
      </c>
      <c r="EL17" s="307">
        <v>0</v>
      </c>
      <c r="EM17" s="307">
        <v>0</v>
      </c>
      <c r="EN17" s="307">
        <v>0</v>
      </c>
      <c r="EO17" s="307">
        <v>0</v>
      </c>
      <c r="EP17" s="307">
        <v>0</v>
      </c>
      <c r="EQ17" s="307">
        <v>0</v>
      </c>
      <c r="ER17" s="307">
        <v>0</v>
      </c>
      <c r="ES17" s="307">
        <v>0</v>
      </c>
      <c r="ET17" s="307">
        <v>0</v>
      </c>
      <c r="EU17" s="308">
        <v>0</v>
      </c>
      <c r="EV17" s="307">
        <v>0</v>
      </c>
      <c r="EW17" s="307">
        <v>0</v>
      </c>
      <c r="EX17" s="307">
        <v>0</v>
      </c>
      <c r="EY17" s="307">
        <v>0</v>
      </c>
      <c r="EZ17" s="307">
        <v>0</v>
      </c>
      <c r="FA17" s="307">
        <v>0</v>
      </c>
      <c r="FB17" s="307">
        <v>0</v>
      </c>
      <c r="FC17" s="307">
        <v>0</v>
      </c>
      <c r="FD17" s="307">
        <v>0</v>
      </c>
      <c r="FE17" s="308">
        <v>0</v>
      </c>
      <c r="FF17" s="307">
        <v>2235</v>
      </c>
      <c r="FG17" s="307">
        <v>380</v>
      </c>
      <c r="FH17" s="307">
        <v>2948</v>
      </c>
      <c r="FI17" s="307">
        <v>513</v>
      </c>
      <c r="FJ17" s="307">
        <v>0</v>
      </c>
      <c r="FK17" s="307">
        <v>0</v>
      </c>
      <c r="FL17" s="307">
        <v>0</v>
      </c>
      <c r="FM17" s="307">
        <v>0</v>
      </c>
      <c r="FN17" s="307">
        <v>0</v>
      </c>
      <c r="FO17" s="308">
        <v>0</v>
      </c>
      <c r="FP17" s="307">
        <v>0</v>
      </c>
      <c r="FQ17" s="307">
        <v>0</v>
      </c>
      <c r="FR17" s="307">
        <v>0</v>
      </c>
      <c r="FS17" s="307">
        <v>0</v>
      </c>
      <c r="FT17" s="307">
        <v>0</v>
      </c>
      <c r="FU17" s="307">
        <v>0</v>
      </c>
      <c r="FV17" s="307">
        <v>0</v>
      </c>
      <c r="FW17" s="307">
        <v>0</v>
      </c>
      <c r="FX17" s="307">
        <v>0</v>
      </c>
      <c r="FY17" s="308">
        <v>0</v>
      </c>
      <c r="FZ17" s="307">
        <v>20855</v>
      </c>
      <c r="GA17" s="307">
        <v>26855</v>
      </c>
      <c r="GB17" s="307">
        <v>16895</v>
      </c>
      <c r="GC17" s="307">
        <v>58743</v>
      </c>
      <c r="GD17" s="308">
        <v>9683</v>
      </c>
      <c r="GE17" s="311">
        <v>224565</v>
      </c>
      <c r="GF17" s="311">
        <f t="shared" si="1"/>
        <v>319879</v>
      </c>
      <c r="GG17" s="37">
        <f t="shared" si="0"/>
        <v>159581</v>
      </c>
      <c r="GH17" s="311">
        <f t="shared" si="2"/>
        <v>282144</v>
      </c>
      <c r="GI17" s="312">
        <f t="shared" si="3"/>
        <v>180277</v>
      </c>
      <c r="GJ17" s="311">
        <v>1173623</v>
      </c>
      <c r="GK17" s="311">
        <v>3141300</v>
      </c>
      <c r="GL17" s="311">
        <v>3141300</v>
      </c>
      <c r="GM17" s="311">
        <v>3141300</v>
      </c>
      <c r="GN17" s="312">
        <v>3141300</v>
      </c>
    </row>
    <row r="18" spans="1:196" ht="15.75">
      <c r="A18" s="299" t="s">
        <v>65</v>
      </c>
      <c r="B18" s="355">
        <v>0</v>
      </c>
      <c r="C18" s="356">
        <v>0</v>
      </c>
      <c r="D18" s="356">
        <v>0</v>
      </c>
      <c r="E18" s="356">
        <v>0</v>
      </c>
      <c r="F18" s="356">
        <v>0</v>
      </c>
      <c r="G18" s="356">
        <v>0</v>
      </c>
      <c r="H18" s="366">
        <v>0</v>
      </c>
      <c r="I18" s="366">
        <v>0</v>
      </c>
      <c r="J18" s="366">
        <v>0</v>
      </c>
      <c r="K18" s="367">
        <v>0</v>
      </c>
      <c r="L18" s="355">
        <v>0</v>
      </c>
      <c r="M18" s="356">
        <v>0</v>
      </c>
      <c r="N18" s="356">
        <v>0</v>
      </c>
      <c r="O18" s="356">
        <v>0</v>
      </c>
      <c r="P18" s="356">
        <v>0</v>
      </c>
      <c r="Q18" s="356">
        <v>0</v>
      </c>
      <c r="R18" s="356">
        <v>0</v>
      </c>
      <c r="S18" s="356">
        <v>0</v>
      </c>
      <c r="T18" s="356">
        <v>0</v>
      </c>
      <c r="U18" s="356">
        <v>0</v>
      </c>
      <c r="V18" s="355">
        <v>0</v>
      </c>
      <c r="W18" s="356">
        <v>0</v>
      </c>
      <c r="X18" s="356">
        <v>0</v>
      </c>
      <c r="Y18" s="356">
        <v>0</v>
      </c>
      <c r="Z18" s="356">
        <v>0</v>
      </c>
      <c r="AA18" s="356">
        <v>0</v>
      </c>
      <c r="AB18" s="356">
        <v>0</v>
      </c>
      <c r="AC18" s="356">
        <v>0</v>
      </c>
      <c r="AD18" s="356">
        <v>0</v>
      </c>
      <c r="AE18" s="357">
        <v>0</v>
      </c>
      <c r="AF18" s="356">
        <v>0</v>
      </c>
      <c r="AG18" s="356">
        <v>0</v>
      </c>
      <c r="AH18" s="356">
        <v>0</v>
      </c>
      <c r="AI18" s="356">
        <v>0</v>
      </c>
      <c r="AJ18" s="356">
        <v>0</v>
      </c>
      <c r="AK18" s="356">
        <v>0</v>
      </c>
      <c r="AL18" s="356">
        <v>0</v>
      </c>
      <c r="AM18" s="356">
        <v>0</v>
      </c>
      <c r="AN18" s="356">
        <v>0</v>
      </c>
      <c r="AO18" s="357">
        <v>0</v>
      </c>
      <c r="AP18" s="356">
        <v>1287</v>
      </c>
      <c r="AQ18" s="356">
        <v>335580</v>
      </c>
      <c r="AR18" s="356">
        <v>1593</v>
      </c>
      <c r="AS18" s="356">
        <v>363551</v>
      </c>
      <c r="AT18" s="356">
        <v>1624.761</v>
      </c>
      <c r="AU18" s="356">
        <v>363761</v>
      </c>
      <c r="AV18" s="356">
        <v>1970.136</v>
      </c>
      <c r="AW18" s="356">
        <v>573523</v>
      </c>
      <c r="AX18" s="356">
        <v>2594.991</v>
      </c>
      <c r="AY18" s="357">
        <v>897336</v>
      </c>
      <c r="AZ18" s="356">
        <v>0</v>
      </c>
      <c r="BA18" s="356">
        <v>0</v>
      </c>
      <c r="BB18" s="356">
        <v>0</v>
      </c>
      <c r="BC18" s="356">
        <v>0</v>
      </c>
      <c r="BD18" s="356">
        <v>0</v>
      </c>
      <c r="BE18" s="356">
        <v>0</v>
      </c>
      <c r="BF18" s="356">
        <v>0</v>
      </c>
      <c r="BG18" s="356">
        <v>0</v>
      </c>
      <c r="BH18" s="356">
        <v>0</v>
      </c>
      <c r="BI18" s="357">
        <v>0</v>
      </c>
      <c r="BJ18" s="356">
        <v>0</v>
      </c>
      <c r="BK18" s="356">
        <v>0</v>
      </c>
      <c r="BL18" s="356">
        <v>0</v>
      </c>
      <c r="BM18" s="356">
        <v>0</v>
      </c>
      <c r="BN18" s="356">
        <v>3423</v>
      </c>
      <c r="BO18" s="356">
        <v>856</v>
      </c>
      <c r="BP18" s="356">
        <v>2570</v>
      </c>
      <c r="BQ18" s="356">
        <v>643</v>
      </c>
      <c r="BR18" s="356">
        <v>0</v>
      </c>
      <c r="BS18" s="357">
        <v>0</v>
      </c>
      <c r="BT18" s="356">
        <v>0</v>
      </c>
      <c r="BU18" s="356">
        <v>0</v>
      </c>
      <c r="BV18" s="356">
        <v>0</v>
      </c>
      <c r="BW18" s="356">
        <v>0</v>
      </c>
      <c r="BX18" s="356">
        <v>0</v>
      </c>
      <c r="BY18" s="356">
        <v>0</v>
      </c>
      <c r="BZ18" s="356">
        <v>0</v>
      </c>
      <c r="CA18" s="356">
        <v>0</v>
      </c>
      <c r="CB18" s="356">
        <v>0</v>
      </c>
      <c r="CC18" s="357">
        <v>0</v>
      </c>
      <c r="CD18" s="356">
        <v>0</v>
      </c>
      <c r="CE18" s="356">
        <v>0</v>
      </c>
      <c r="CF18" s="356">
        <v>0</v>
      </c>
      <c r="CG18" s="356">
        <v>0</v>
      </c>
      <c r="CH18" s="356">
        <v>0</v>
      </c>
      <c r="CI18" s="356">
        <v>0</v>
      </c>
      <c r="CJ18" s="356">
        <v>0</v>
      </c>
      <c r="CK18" s="356">
        <v>0</v>
      </c>
      <c r="CL18" s="356">
        <v>0</v>
      </c>
      <c r="CM18" s="357">
        <v>0</v>
      </c>
      <c r="CN18" s="356">
        <v>0</v>
      </c>
      <c r="CO18" s="356">
        <v>0</v>
      </c>
      <c r="CP18" s="356">
        <v>0</v>
      </c>
      <c r="CQ18" s="356">
        <v>0</v>
      </c>
      <c r="CR18" s="356">
        <v>0</v>
      </c>
      <c r="CS18" s="356">
        <v>0</v>
      </c>
      <c r="CT18" s="356">
        <v>0</v>
      </c>
      <c r="CU18" s="356">
        <v>0</v>
      </c>
      <c r="CV18" s="356">
        <v>0</v>
      </c>
      <c r="CW18" s="357">
        <v>0</v>
      </c>
      <c r="CX18" s="356">
        <v>15160</v>
      </c>
      <c r="CY18" s="356">
        <v>2231873</v>
      </c>
      <c r="CZ18" s="356">
        <v>19241</v>
      </c>
      <c r="DA18" s="356">
        <v>2997759</v>
      </c>
      <c r="DB18" s="356">
        <v>20465</v>
      </c>
      <c r="DC18" s="356">
        <v>3477724</v>
      </c>
      <c r="DD18" s="366">
        <v>20172</v>
      </c>
      <c r="DE18" s="366">
        <v>3752473</v>
      </c>
      <c r="DF18" s="366">
        <v>21061</v>
      </c>
      <c r="DG18" s="367">
        <v>3980975</v>
      </c>
      <c r="DH18" s="356">
        <v>0</v>
      </c>
      <c r="DI18" s="356">
        <v>0</v>
      </c>
      <c r="DJ18" s="356">
        <v>0</v>
      </c>
      <c r="DK18" s="356">
        <v>0</v>
      </c>
      <c r="DL18" s="356">
        <v>0</v>
      </c>
      <c r="DM18" s="356">
        <v>0</v>
      </c>
      <c r="DN18" s="356">
        <v>0</v>
      </c>
      <c r="DO18" s="356">
        <v>0</v>
      </c>
      <c r="DP18" s="356">
        <v>0</v>
      </c>
      <c r="DQ18" s="357">
        <v>0</v>
      </c>
      <c r="DR18" s="356">
        <v>0</v>
      </c>
      <c r="DS18" s="356">
        <v>0</v>
      </c>
      <c r="DT18" s="356">
        <v>0</v>
      </c>
      <c r="DU18" s="356">
        <v>0</v>
      </c>
      <c r="DV18" s="356">
        <v>0</v>
      </c>
      <c r="DW18" s="356">
        <v>0</v>
      </c>
      <c r="DX18" s="356">
        <v>0</v>
      </c>
      <c r="DY18" s="356">
        <v>0</v>
      </c>
      <c r="DZ18" s="356">
        <v>0</v>
      </c>
      <c r="EA18" s="357">
        <v>0</v>
      </c>
      <c r="EB18" s="356">
        <v>0</v>
      </c>
      <c r="EC18" s="356">
        <v>0</v>
      </c>
      <c r="ED18" s="356">
        <v>0</v>
      </c>
      <c r="EE18" s="356">
        <v>0</v>
      </c>
      <c r="EF18" s="356">
        <v>0</v>
      </c>
      <c r="EG18" s="356">
        <v>0</v>
      </c>
      <c r="EH18" s="356">
        <v>0</v>
      </c>
      <c r="EI18" s="356">
        <v>0</v>
      </c>
      <c r="EJ18" s="356">
        <v>0</v>
      </c>
      <c r="EK18" s="357">
        <v>0</v>
      </c>
      <c r="EL18" s="356">
        <v>0</v>
      </c>
      <c r="EM18" s="356">
        <v>0</v>
      </c>
      <c r="EN18" s="356">
        <v>0</v>
      </c>
      <c r="EO18" s="356">
        <v>0</v>
      </c>
      <c r="EP18" s="356">
        <v>0</v>
      </c>
      <c r="EQ18" s="356">
        <v>0</v>
      </c>
      <c r="ER18" s="356">
        <v>0</v>
      </c>
      <c r="ES18" s="356">
        <v>0</v>
      </c>
      <c r="ET18" s="356">
        <v>0</v>
      </c>
      <c r="EU18" s="357">
        <v>0</v>
      </c>
      <c r="EV18" s="356">
        <v>0</v>
      </c>
      <c r="EW18" s="356">
        <v>0</v>
      </c>
      <c r="EX18" s="356">
        <v>0</v>
      </c>
      <c r="EY18" s="356">
        <v>0</v>
      </c>
      <c r="EZ18" s="356">
        <v>0</v>
      </c>
      <c r="FA18" s="356">
        <v>0</v>
      </c>
      <c r="FB18" s="356">
        <v>0</v>
      </c>
      <c r="FC18" s="356">
        <v>0</v>
      </c>
      <c r="FD18" s="356">
        <v>0</v>
      </c>
      <c r="FE18" s="357">
        <v>0</v>
      </c>
      <c r="FF18" s="356">
        <v>128</v>
      </c>
      <c r="FG18" s="356">
        <v>32</v>
      </c>
      <c r="FH18" s="356">
        <v>5</v>
      </c>
      <c r="FI18" s="356">
        <v>2</v>
      </c>
      <c r="FJ18" s="356">
        <v>316</v>
      </c>
      <c r="FK18" s="356">
        <v>95</v>
      </c>
      <c r="FL18" s="356">
        <v>440</v>
      </c>
      <c r="FM18" s="356">
        <v>132</v>
      </c>
      <c r="FN18" s="356">
        <v>0</v>
      </c>
      <c r="FO18" s="357">
        <v>0</v>
      </c>
      <c r="FP18" s="356">
        <v>0</v>
      </c>
      <c r="FQ18" s="356">
        <v>0</v>
      </c>
      <c r="FR18" s="356">
        <v>0</v>
      </c>
      <c r="FS18" s="356">
        <v>0</v>
      </c>
      <c r="FT18" s="356">
        <v>0</v>
      </c>
      <c r="FU18" s="356">
        <v>0</v>
      </c>
      <c r="FV18" s="356">
        <v>0</v>
      </c>
      <c r="FW18" s="356">
        <v>0</v>
      </c>
      <c r="FX18" s="356">
        <v>0</v>
      </c>
      <c r="FY18" s="357">
        <v>0</v>
      </c>
      <c r="FZ18" s="356">
        <v>62</v>
      </c>
      <c r="GA18" s="356">
        <v>121</v>
      </c>
      <c r="GB18" s="356">
        <v>36598</v>
      </c>
      <c r="GC18" s="356">
        <v>50710</v>
      </c>
      <c r="GD18" s="357">
        <v>43202</v>
      </c>
      <c r="GE18" s="359">
        <v>2567547</v>
      </c>
      <c r="GF18" s="359">
        <f t="shared" si="1"/>
        <v>3361433</v>
      </c>
      <c r="GG18" s="423">
        <f t="shared" si="0"/>
        <v>3879034</v>
      </c>
      <c r="GH18" s="359">
        <f t="shared" si="2"/>
        <v>4377481</v>
      </c>
      <c r="GI18" s="348">
        <f t="shared" si="3"/>
        <v>4921513</v>
      </c>
      <c r="GJ18" s="424">
        <v>2611866</v>
      </c>
      <c r="GK18" s="359">
        <v>2789756</v>
      </c>
      <c r="GL18" s="359">
        <v>2789756</v>
      </c>
      <c r="GM18" s="359">
        <v>2789756</v>
      </c>
      <c r="GN18" s="348">
        <v>2789756</v>
      </c>
    </row>
    <row r="19" spans="1:196" ht="15.75">
      <c r="A19" s="299" t="s">
        <v>66</v>
      </c>
      <c r="B19" s="306">
        <v>0</v>
      </c>
      <c r="C19" s="307">
        <v>0</v>
      </c>
      <c r="D19" s="307">
        <v>0</v>
      </c>
      <c r="E19" s="307">
        <v>0</v>
      </c>
      <c r="F19" s="307">
        <v>0</v>
      </c>
      <c r="G19" s="307">
        <v>0</v>
      </c>
      <c r="H19" s="307">
        <v>0</v>
      </c>
      <c r="I19" s="307">
        <v>0</v>
      </c>
      <c r="J19" s="307">
        <v>0</v>
      </c>
      <c r="K19" s="308">
        <v>0</v>
      </c>
      <c r="L19" s="306">
        <v>0</v>
      </c>
      <c r="M19" s="307">
        <v>0</v>
      </c>
      <c r="N19" s="307">
        <v>0</v>
      </c>
      <c r="O19" s="307">
        <v>0</v>
      </c>
      <c r="P19" s="307">
        <v>0</v>
      </c>
      <c r="Q19" s="307">
        <v>0</v>
      </c>
      <c r="R19" s="307">
        <v>0</v>
      </c>
      <c r="S19" s="307">
        <v>0</v>
      </c>
      <c r="T19" s="307">
        <v>0</v>
      </c>
      <c r="U19" s="307">
        <v>0</v>
      </c>
      <c r="V19" s="306">
        <v>0</v>
      </c>
      <c r="W19" s="307">
        <v>0</v>
      </c>
      <c r="X19" s="307">
        <v>0</v>
      </c>
      <c r="Y19" s="307">
        <v>0</v>
      </c>
      <c r="Z19" s="307">
        <v>0</v>
      </c>
      <c r="AA19" s="307">
        <v>0</v>
      </c>
      <c r="AB19" s="307">
        <v>0</v>
      </c>
      <c r="AC19" s="307">
        <v>0</v>
      </c>
      <c r="AD19" s="307">
        <v>0</v>
      </c>
      <c r="AE19" s="308">
        <v>0</v>
      </c>
      <c r="AF19" s="307">
        <v>0</v>
      </c>
      <c r="AG19" s="307">
        <v>0</v>
      </c>
      <c r="AH19" s="307">
        <v>0</v>
      </c>
      <c r="AI19" s="307">
        <v>0</v>
      </c>
      <c r="AJ19" s="307">
        <v>0</v>
      </c>
      <c r="AK19" s="307">
        <v>0</v>
      </c>
      <c r="AL19" s="307">
        <v>0</v>
      </c>
      <c r="AM19" s="307">
        <v>0</v>
      </c>
      <c r="AN19" s="307">
        <v>0</v>
      </c>
      <c r="AO19" s="308">
        <v>0</v>
      </c>
      <c r="AP19" s="307">
        <v>0</v>
      </c>
      <c r="AQ19" s="307">
        <v>0</v>
      </c>
      <c r="AR19" s="307">
        <v>0</v>
      </c>
      <c r="AS19" s="307">
        <v>0</v>
      </c>
      <c r="AT19" s="307">
        <v>0</v>
      </c>
      <c r="AU19" s="307">
        <v>0</v>
      </c>
      <c r="AV19" s="307">
        <v>0</v>
      </c>
      <c r="AW19" s="307">
        <v>0</v>
      </c>
      <c r="AX19" s="307">
        <v>0</v>
      </c>
      <c r="AY19" s="308">
        <v>0</v>
      </c>
      <c r="AZ19" s="307">
        <v>0</v>
      </c>
      <c r="BA19" s="307">
        <v>0</v>
      </c>
      <c r="BB19" s="307">
        <v>0</v>
      </c>
      <c r="BC19" s="307">
        <v>0</v>
      </c>
      <c r="BD19" s="307">
        <v>0</v>
      </c>
      <c r="BE19" s="307">
        <v>0</v>
      </c>
      <c r="BF19" s="307">
        <v>0</v>
      </c>
      <c r="BG19" s="307">
        <v>0</v>
      </c>
      <c r="BH19" s="307">
        <v>0</v>
      </c>
      <c r="BI19" s="308">
        <v>0</v>
      </c>
      <c r="BJ19" s="307">
        <v>0</v>
      </c>
      <c r="BK19" s="307">
        <v>0</v>
      </c>
      <c r="BL19" s="307">
        <v>0</v>
      </c>
      <c r="BM19" s="307">
        <v>0</v>
      </c>
      <c r="BN19" s="307">
        <v>0</v>
      </c>
      <c r="BO19" s="307">
        <v>0</v>
      </c>
      <c r="BP19" s="307">
        <v>0</v>
      </c>
      <c r="BQ19" s="307">
        <v>0</v>
      </c>
      <c r="BR19" s="307">
        <v>0</v>
      </c>
      <c r="BS19" s="308">
        <v>0</v>
      </c>
      <c r="BT19" s="307">
        <v>0</v>
      </c>
      <c r="BU19" s="307">
        <v>0</v>
      </c>
      <c r="BV19" s="307">
        <v>0</v>
      </c>
      <c r="BW19" s="307">
        <v>0</v>
      </c>
      <c r="BX19" s="307">
        <v>0</v>
      </c>
      <c r="BY19" s="307">
        <v>0</v>
      </c>
      <c r="BZ19" s="307">
        <v>0</v>
      </c>
      <c r="CA19" s="307">
        <v>0</v>
      </c>
      <c r="CB19" s="307">
        <v>0</v>
      </c>
      <c r="CC19" s="308">
        <v>0</v>
      </c>
      <c r="CD19" s="307">
        <v>0</v>
      </c>
      <c r="CE19" s="307">
        <v>0</v>
      </c>
      <c r="CF19" s="307">
        <v>0</v>
      </c>
      <c r="CG19" s="307">
        <v>0</v>
      </c>
      <c r="CH19" s="307">
        <v>0</v>
      </c>
      <c r="CI19" s="307">
        <v>0</v>
      </c>
      <c r="CJ19" s="307">
        <v>0</v>
      </c>
      <c r="CK19" s="307">
        <v>0</v>
      </c>
      <c r="CL19" s="307">
        <v>0</v>
      </c>
      <c r="CM19" s="308">
        <v>0</v>
      </c>
      <c r="CN19" s="307">
        <v>0</v>
      </c>
      <c r="CO19" s="307">
        <v>0</v>
      </c>
      <c r="CP19" s="307">
        <v>0</v>
      </c>
      <c r="CQ19" s="307">
        <v>0</v>
      </c>
      <c r="CR19" s="307">
        <v>0</v>
      </c>
      <c r="CS19" s="307">
        <v>0</v>
      </c>
      <c r="CT19" s="307">
        <v>0</v>
      </c>
      <c r="CU19" s="307">
        <v>0</v>
      </c>
      <c r="CV19" s="307">
        <v>0</v>
      </c>
      <c r="CW19" s="308">
        <v>0</v>
      </c>
      <c r="CX19" s="307">
        <v>0</v>
      </c>
      <c r="CY19" s="307">
        <v>0</v>
      </c>
      <c r="CZ19" s="307">
        <v>0</v>
      </c>
      <c r="DA19" s="307">
        <v>0</v>
      </c>
      <c r="DB19" s="307">
        <v>0</v>
      </c>
      <c r="DC19" s="307">
        <v>0</v>
      </c>
      <c r="DD19" s="307">
        <v>0</v>
      </c>
      <c r="DE19" s="307">
        <v>0</v>
      </c>
      <c r="DF19" s="307">
        <v>0</v>
      </c>
      <c r="DG19" s="308">
        <v>0</v>
      </c>
      <c r="DH19" s="307">
        <v>0</v>
      </c>
      <c r="DI19" s="307">
        <v>0</v>
      </c>
      <c r="DJ19" s="307">
        <v>0</v>
      </c>
      <c r="DK19" s="307">
        <v>0</v>
      </c>
      <c r="DL19" s="307">
        <v>0</v>
      </c>
      <c r="DM19" s="307">
        <v>0</v>
      </c>
      <c r="DN19" s="307">
        <v>0</v>
      </c>
      <c r="DO19" s="307">
        <v>0</v>
      </c>
      <c r="DP19" s="307">
        <v>0</v>
      </c>
      <c r="DQ19" s="308">
        <v>0</v>
      </c>
      <c r="DR19" s="307">
        <v>0</v>
      </c>
      <c r="DS19" s="307">
        <v>0</v>
      </c>
      <c r="DT19" s="307">
        <v>0</v>
      </c>
      <c r="DU19" s="307">
        <v>0</v>
      </c>
      <c r="DV19" s="307">
        <v>0</v>
      </c>
      <c r="DW19" s="307">
        <v>0</v>
      </c>
      <c r="DX19" s="307">
        <v>0</v>
      </c>
      <c r="DY19" s="307">
        <v>0</v>
      </c>
      <c r="DZ19" s="307">
        <v>0</v>
      </c>
      <c r="EA19" s="308">
        <v>0</v>
      </c>
      <c r="EB19" s="307">
        <v>0</v>
      </c>
      <c r="EC19" s="307">
        <v>0</v>
      </c>
      <c r="ED19" s="307">
        <v>0</v>
      </c>
      <c r="EE19" s="307">
        <v>0</v>
      </c>
      <c r="EF19" s="307">
        <v>0</v>
      </c>
      <c r="EG19" s="307">
        <v>0</v>
      </c>
      <c r="EH19" s="307">
        <v>0</v>
      </c>
      <c r="EI19" s="307">
        <v>0</v>
      </c>
      <c r="EJ19" s="307">
        <v>0</v>
      </c>
      <c r="EK19" s="308">
        <v>0</v>
      </c>
      <c r="EL19" s="307">
        <v>0</v>
      </c>
      <c r="EM19" s="307">
        <v>0</v>
      </c>
      <c r="EN19" s="307">
        <v>0</v>
      </c>
      <c r="EO19" s="307">
        <v>0</v>
      </c>
      <c r="EP19" s="307">
        <v>0</v>
      </c>
      <c r="EQ19" s="307">
        <v>0</v>
      </c>
      <c r="ER19" s="307">
        <v>0</v>
      </c>
      <c r="ES19" s="307">
        <v>0</v>
      </c>
      <c r="ET19" s="307">
        <v>0</v>
      </c>
      <c r="EU19" s="308">
        <v>0</v>
      </c>
      <c r="EV19" s="307">
        <v>0</v>
      </c>
      <c r="EW19" s="307">
        <v>0</v>
      </c>
      <c r="EX19" s="307">
        <v>0</v>
      </c>
      <c r="EY19" s="307">
        <v>0</v>
      </c>
      <c r="EZ19" s="307">
        <v>0</v>
      </c>
      <c r="FA19" s="307">
        <v>0</v>
      </c>
      <c r="FB19" s="307">
        <v>0</v>
      </c>
      <c r="FC19" s="307">
        <v>0</v>
      </c>
      <c r="FD19" s="307">
        <v>0</v>
      </c>
      <c r="FE19" s="308">
        <v>0</v>
      </c>
      <c r="FF19" s="307">
        <v>0</v>
      </c>
      <c r="FG19" s="307">
        <v>0</v>
      </c>
      <c r="FH19" s="307">
        <v>0</v>
      </c>
      <c r="FI19" s="307">
        <v>0</v>
      </c>
      <c r="FJ19" s="307">
        <v>0</v>
      </c>
      <c r="FK19" s="307">
        <v>0</v>
      </c>
      <c r="FL19" s="307">
        <v>0</v>
      </c>
      <c r="FM19" s="307">
        <v>0</v>
      </c>
      <c r="FN19" s="307">
        <v>0</v>
      </c>
      <c r="FO19" s="308">
        <v>0</v>
      </c>
      <c r="FP19" s="307">
        <v>0</v>
      </c>
      <c r="FQ19" s="307">
        <v>0</v>
      </c>
      <c r="FR19" s="307">
        <v>0</v>
      </c>
      <c r="FS19" s="307">
        <v>0</v>
      </c>
      <c r="FT19" s="307">
        <v>0</v>
      </c>
      <c r="FU19" s="307">
        <v>0</v>
      </c>
      <c r="FV19" s="307">
        <v>0</v>
      </c>
      <c r="FW19" s="307">
        <v>0</v>
      </c>
      <c r="FX19" s="307">
        <v>0</v>
      </c>
      <c r="FY19" s="308">
        <v>0</v>
      </c>
      <c r="FZ19" s="307">
        <v>0</v>
      </c>
      <c r="GA19" s="307">
        <v>0</v>
      </c>
      <c r="GB19" s="307">
        <v>0</v>
      </c>
      <c r="GC19" s="307">
        <v>0</v>
      </c>
      <c r="GD19" s="308">
        <v>0</v>
      </c>
      <c r="GE19" s="311">
        <v>0</v>
      </c>
      <c r="GF19" s="311">
        <f t="shared" si="1"/>
        <v>0</v>
      </c>
      <c r="GG19" s="37">
        <f t="shared" si="0"/>
        <v>0</v>
      </c>
      <c r="GH19" s="311">
        <f t="shared" si="2"/>
        <v>0</v>
      </c>
      <c r="GI19" s="312">
        <f t="shared" si="3"/>
        <v>0</v>
      </c>
      <c r="GJ19" s="311">
        <v>57250</v>
      </c>
      <c r="GK19" s="311">
        <v>6748130</v>
      </c>
      <c r="GL19" s="311">
        <v>6748130</v>
      </c>
      <c r="GM19" s="311">
        <v>6748130</v>
      </c>
      <c r="GN19" s="312">
        <v>6748130</v>
      </c>
    </row>
    <row r="20" spans="1:196" ht="15.75">
      <c r="A20" s="299" t="s">
        <v>67</v>
      </c>
      <c r="B20" s="355">
        <v>0</v>
      </c>
      <c r="C20" s="356">
        <v>0</v>
      </c>
      <c r="D20" s="356">
        <v>0</v>
      </c>
      <c r="E20" s="356">
        <v>0</v>
      </c>
      <c r="F20" s="356">
        <v>0</v>
      </c>
      <c r="G20" s="356">
        <v>0</v>
      </c>
      <c r="H20" s="356">
        <v>0</v>
      </c>
      <c r="I20" s="356">
        <v>0</v>
      </c>
      <c r="J20" s="356">
        <v>0</v>
      </c>
      <c r="K20" s="357">
        <v>0</v>
      </c>
      <c r="L20" s="355">
        <v>0</v>
      </c>
      <c r="M20" s="356">
        <v>0</v>
      </c>
      <c r="N20" s="356">
        <v>0</v>
      </c>
      <c r="O20" s="356">
        <v>0</v>
      </c>
      <c r="P20" s="356">
        <v>0</v>
      </c>
      <c r="Q20" s="356">
        <v>0</v>
      </c>
      <c r="R20" s="356">
        <v>0</v>
      </c>
      <c r="S20" s="356">
        <v>0</v>
      </c>
      <c r="T20" s="356">
        <v>0</v>
      </c>
      <c r="U20" s="356">
        <v>0</v>
      </c>
      <c r="V20" s="355">
        <v>0</v>
      </c>
      <c r="W20" s="356">
        <v>0</v>
      </c>
      <c r="X20" s="356">
        <v>0</v>
      </c>
      <c r="Y20" s="356">
        <v>0</v>
      </c>
      <c r="Z20" s="356">
        <v>0</v>
      </c>
      <c r="AA20" s="356">
        <v>0</v>
      </c>
      <c r="AB20" s="356">
        <v>0</v>
      </c>
      <c r="AC20" s="356">
        <v>0</v>
      </c>
      <c r="AD20" s="356">
        <v>0</v>
      </c>
      <c r="AE20" s="357">
        <v>0</v>
      </c>
      <c r="AF20" s="356">
        <v>0</v>
      </c>
      <c r="AG20" s="356">
        <v>0</v>
      </c>
      <c r="AH20" s="356">
        <v>0</v>
      </c>
      <c r="AI20" s="356">
        <v>0</v>
      </c>
      <c r="AJ20" s="356">
        <v>0</v>
      </c>
      <c r="AK20" s="356">
        <v>0</v>
      </c>
      <c r="AL20" s="356">
        <v>0</v>
      </c>
      <c r="AM20" s="356">
        <v>0</v>
      </c>
      <c r="AN20" s="356">
        <v>0</v>
      </c>
      <c r="AO20" s="357">
        <v>0</v>
      </c>
      <c r="AP20" s="356">
        <v>346</v>
      </c>
      <c r="AQ20" s="356">
        <v>50554</v>
      </c>
      <c r="AR20" s="356">
        <v>244</v>
      </c>
      <c r="AS20" s="356">
        <v>45935</v>
      </c>
      <c r="AT20" s="356">
        <v>334.6</v>
      </c>
      <c r="AU20" s="356">
        <v>61149</v>
      </c>
      <c r="AV20" s="356">
        <v>499.12200000000001</v>
      </c>
      <c r="AW20" s="356">
        <v>103159</v>
      </c>
      <c r="AX20" s="356">
        <v>482.76499999999999</v>
      </c>
      <c r="AY20" s="357">
        <v>103541</v>
      </c>
      <c r="AZ20" s="356">
        <v>0</v>
      </c>
      <c r="BA20" s="356">
        <v>0</v>
      </c>
      <c r="BB20" s="356">
        <v>0</v>
      </c>
      <c r="BC20" s="356">
        <v>0</v>
      </c>
      <c r="BD20" s="356">
        <v>0</v>
      </c>
      <c r="BE20" s="356">
        <v>0</v>
      </c>
      <c r="BF20" s="356">
        <v>0</v>
      </c>
      <c r="BG20" s="356">
        <v>0</v>
      </c>
      <c r="BH20" s="356">
        <v>0</v>
      </c>
      <c r="BI20" s="357">
        <v>0</v>
      </c>
      <c r="BJ20" s="356">
        <v>92868</v>
      </c>
      <c r="BK20" s="356">
        <v>9829</v>
      </c>
      <c r="BL20" s="356">
        <v>145961</v>
      </c>
      <c r="BM20" s="356">
        <v>12484</v>
      </c>
      <c r="BN20" s="356">
        <v>120266</v>
      </c>
      <c r="BO20" s="356">
        <v>9338</v>
      </c>
      <c r="BP20" s="356">
        <v>86316</v>
      </c>
      <c r="BQ20" s="356">
        <v>6602</v>
      </c>
      <c r="BR20" s="356">
        <v>39555</v>
      </c>
      <c r="BS20" s="357">
        <v>2842</v>
      </c>
      <c r="BT20" s="356">
        <v>0</v>
      </c>
      <c r="BU20" s="356">
        <v>15</v>
      </c>
      <c r="BV20" s="356">
        <v>37</v>
      </c>
      <c r="BW20" s="356">
        <v>14</v>
      </c>
      <c r="BX20" s="356">
        <v>20</v>
      </c>
      <c r="BY20" s="356">
        <v>6</v>
      </c>
      <c r="BZ20" s="366">
        <v>38</v>
      </c>
      <c r="CA20" s="366">
        <v>4</v>
      </c>
      <c r="CB20" s="366">
        <v>20</v>
      </c>
      <c r="CC20" s="367">
        <v>3</v>
      </c>
      <c r="CD20" s="356">
        <v>1306539</v>
      </c>
      <c r="CE20" s="356">
        <v>207944</v>
      </c>
      <c r="CF20" s="356">
        <v>1251890</v>
      </c>
      <c r="CG20" s="356">
        <v>204177</v>
      </c>
      <c r="CH20" s="356">
        <v>1517504</v>
      </c>
      <c r="CI20" s="356">
        <v>278365</v>
      </c>
      <c r="CJ20" s="356">
        <v>2656099</v>
      </c>
      <c r="CK20" s="356">
        <v>496079</v>
      </c>
      <c r="CL20" s="356">
        <v>3080729</v>
      </c>
      <c r="CM20" s="357">
        <v>578880</v>
      </c>
      <c r="CN20" s="356">
        <v>0</v>
      </c>
      <c r="CO20" s="356">
        <v>0</v>
      </c>
      <c r="CP20" s="356">
        <v>0</v>
      </c>
      <c r="CQ20" s="356">
        <v>0</v>
      </c>
      <c r="CR20" s="356">
        <v>0</v>
      </c>
      <c r="CS20" s="356">
        <v>0</v>
      </c>
      <c r="CT20" s="356">
        <v>0</v>
      </c>
      <c r="CU20" s="356">
        <v>0</v>
      </c>
      <c r="CV20" s="356">
        <v>0</v>
      </c>
      <c r="CW20" s="357">
        <v>0</v>
      </c>
      <c r="CX20" s="425">
        <v>23322</v>
      </c>
      <c r="CY20" s="425">
        <v>2864989</v>
      </c>
      <c r="CZ20" s="425">
        <v>22500</v>
      </c>
      <c r="DA20" s="425">
        <v>2773002</v>
      </c>
      <c r="DB20" s="425">
        <v>24098</v>
      </c>
      <c r="DC20" s="425">
        <v>2918566</v>
      </c>
      <c r="DD20" s="356">
        <v>26071</v>
      </c>
      <c r="DE20" s="356">
        <v>3393162</v>
      </c>
      <c r="DF20" s="356">
        <v>23279</v>
      </c>
      <c r="DG20" s="357">
        <v>2968046</v>
      </c>
      <c r="DH20" s="356">
        <v>0</v>
      </c>
      <c r="DI20" s="356">
        <v>0</v>
      </c>
      <c r="DJ20" s="356">
        <v>0</v>
      </c>
      <c r="DK20" s="356">
        <v>0</v>
      </c>
      <c r="DL20" s="356">
        <v>0</v>
      </c>
      <c r="DM20" s="356">
        <v>0</v>
      </c>
      <c r="DN20" s="356">
        <v>0</v>
      </c>
      <c r="DO20" s="356">
        <v>0</v>
      </c>
      <c r="DP20" s="356">
        <v>0</v>
      </c>
      <c r="DQ20" s="357">
        <v>0</v>
      </c>
      <c r="DR20" s="356">
        <v>0</v>
      </c>
      <c r="DS20" s="356">
        <v>0</v>
      </c>
      <c r="DT20" s="356">
        <v>0</v>
      </c>
      <c r="DU20" s="356">
        <v>0</v>
      </c>
      <c r="DV20" s="356">
        <v>0</v>
      </c>
      <c r="DW20" s="356">
        <v>0</v>
      </c>
      <c r="DX20" s="356">
        <v>0</v>
      </c>
      <c r="DY20" s="356">
        <v>0</v>
      </c>
      <c r="DZ20" s="356">
        <v>0</v>
      </c>
      <c r="EA20" s="357">
        <v>0</v>
      </c>
      <c r="EB20" s="356">
        <v>0</v>
      </c>
      <c r="EC20" s="356">
        <v>0</v>
      </c>
      <c r="ED20" s="356">
        <v>0</v>
      </c>
      <c r="EE20" s="356">
        <v>0</v>
      </c>
      <c r="EF20" s="356">
        <v>0</v>
      </c>
      <c r="EG20" s="356">
        <v>0</v>
      </c>
      <c r="EH20" s="356">
        <v>0</v>
      </c>
      <c r="EI20" s="356">
        <v>0</v>
      </c>
      <c r="EJ20" s="356">
        <v>0</v>
      </c>
      <c r="EK20" s="357">
        <v>0</v>
      </c>
      <c r="EL20" s="356">
        <v>0</v>
      </c>
      <c r="EM20" s="356">
        <v>0</v>
      </c>
      <c r="EN20" s="356">
        <v>0</v>
      </c>
      <c r="EO20" s="356">
        <v>0</v>
      </c>
      <c r="EP20" s="356">
        <v>0</v>
      </c>
      <c r="EQ20" s="356">
        <v>0</v>
      </c>
      <c r="ER20" s="356">
        <v>0</v>
      </c>
      <c r="ES20" s="356">
        <v>0</v>
      </c>
      <c r="ET20" s="356">
        <v>0</v>
      </c>
      <c r="EU20" s="357">
        <v>0</v>
      </c>
      <c r="EV20" s="356">
        <v>0</v>
      </c>
      <c r="EW20" s="356">
        <v>0</v>
      </c>
      <c r="EX20" s="356">
        <v>0</v>
      </c>
      <c r="EY20" s="356">
        <v>0</v>
      </c>
      <c r="EZ20" s="356">
        <v>0</v>
      </c>
      <c r="FA20" s="356">
        <v>0</v>
      </c>
      <c r="FB20" s="356">
        <v>0</v>
      </c>
      <c r="FC20" s="356">
        <v>0</v>
      </c>
      <c r="FD20" s="356">
        <v>0</v>
      </c>
      <c r="FE20" s="357">
        <v>0</v>
      </c>
      <c r="FF20" s="356">
        <v>2291</v>
      </c>
      <c r="FG20" s="356">
        <v>232</v>
      </c>
      <c r="FH20" s="356">
        <v>2316</v>
      </c>
      <c r="FI20" s="356">
        <v>289</v>
      </c>
      <c r="FJ20" s="356">
        <v>2981</v>
      </c>
      <c r="FK20" s="356">
        <v>426</v>
      </c>
      <c r="FL20" s="356">
        <v>2626</v>
      </c>
      <c r="FM20" s="356">
        <v>783</v>
      </c>
      <c r="FN20" s="356">
        <v>1301</v>
      </c>
      <c r="FO20" s="357">
        <v>403</v>
      </c>
      <c r="FP20" s="356">
        <v>0</v>
      </c>
      <c r="FQ20" s="356">
        <v>0</v>
      </c>
      <c r="FR20" s="356">
        <v>0</v>
      </c>
      <c r="FS20" s="356">
        <v>0</v>
      </c>
      <c r="FT20" s="356">
        <v>0</v>
      </c>
      <c r="FU20" s="356">
        <v>0</v>
      </c>
      <c r="FV20" s="356">
        <v>0</v>
      </c>
      <c r="FW20" s="356">
        <v>0</v>
      </c>
      <c r="FX20" s="356">
        <v>0</v>
      </c>
      <c r="FY20" s="357">
        <v>0</v>
      </c>
      <c r="FZ20" s="356">
        <v>481743</v>
      </c>
      <c r="GA20" s="356">
        <v>436653</v>
      </c>
      <c r="GB20" s="356">
        <v>603575</v>
      </c>
      <c r="GC20" s="356">
        <v>707019</v>
      </c>
      <c r="GD20" s="357">
        <v>672995</v>
      </c>
      <c r="GE20" s="359">
        <v>3615306</v>
      </c>
      <c r="GF20" s="359">
        <f t="shared" si="1"/>
        <v>3472554</v>
      </c>
      <c r="GG20" s="423">
        <f t="shared" si="0"/>
        <v>3871425</v>
      </c>
      <c r="GH20" s="359">
        <f t="shared" si="2"/>
        <v>4706808</v>
      </c>
      <c r="GI20" s="348">
        <f t="shared" si="3"/>
        <v>4326710</v>
      </c>
      <c r="GJ20" s="359">
        <v>7256688</v>
      </c>
      <c r="GK20" s="359">
        <v>15741744</v>
      </c>
      <c r="GL20" s="359">
        <v>15741744</v>
      </c>
      <c r="GM20" s="359">
        <v>15741744</v>
      </c>
      <c r="GN20" s="348">
        <v>15741744</v>
      </c>
    </row>
    <row r="21" spans="1:196" ht="15.75">
      <c r="A21" s="299" t="s">
        <v>68</v>
      </c>
      <c r="B21" s="306">
        <v>0</v>
      </c>
      <c r="C21" s="307">
        <v>0</v>
      </c>
      <c r="D21" s="307">
        <v>0</v>
      </c>
      <c r="E21" s="307">
        <v>0</v>
      </c>
      <c r="F21" s="307">
        <v>0</v>
      </c>
      <c r="G21" s="307">
        <v>0</v>
      </c>
      <c r="H21" s="307">
        <v>0</v>
      </c>
      <c r="I21" s="307">
        <v>0</v>
      </c>
      <c r="J21" s="307">
        <v>0</v>
      </c>
      <c r="K21" s="308">
        <v>0</v>
      </c>
      <c r="L21" s="306">
        <v>0</v>
      </c>
      <c r="M21" s="307">
        <v>0</v>
      </c>
      <c r="N21" s="307">
        <v>0</v>
      </c>
      <c r="O21" s="307">
        <v>0</v>
      </c>
      <c r="P21" s="307">
        <v>0</v>
      </c>
      <c r="Q21" s="307">
        <v>0</v>
      </c>
      <c r="R21" s="307">
        <v>0</v>
      </c>
      <c r="S21" s="307">
        <v>0</v>
      </c>
      <c r="T21" s="307">
        <v>0</v>
      </c>
      <c r="U21" s="307">
        <v>0</v>
      </c>
      <c r="V21" s="306">
        <v>0</v>
      </c>
      <c r="W21" s="307">
        <v>0</v>
      </c>
      <c r="X21" s="307">
        <v>0</v>
      </c>
      <c r="Y21" s="307">
        <v>0</v>
      </c>
      <c r="Z21" s="307">
        <v>0</v>
      </c>
      <c r="AA21" s="307">
        <v>0</v>
      </c>
      <c r="AB21" s="307">
        <v>0</v>
      </c>
      <c r="AC21" s="307">
        <v>0</v>
      </c>
      <c r="AD21" s="307">
        <v>0</v>
      </c>
      <c r="AE21" s="308">
        <v>0</v>
      </c>
      <c r="AF21" s="307">
        <v>0</v>
      </c>
      <c r="AG21" s="307">
        <v>0</v>
      </c>
      <c r="AH21" s="307">
        <v>0</v>
      </c>
      <c r="AI21" s="307">
        <v>0</v>
      </c>
      <c r="AJ21" s="307">
        <v>0</v>
      </c>
      <c r="AK21" s="307">
        <v>0</v>
      </c>
      <c r="AL21" s="307">
        <v>0</v>
      </c>
      <c r="AM21" s="307">
        <v>0</v>
      </c>
      <c r="AN21" s="307">
        <v>0</v>
      </c>
      <c r="AO21" s="308">
        <v>0</v>
      </c>
      <c r="AP21" s="307">
        <v>0</v>
      </c>
      <c r="AQ21" s="307">
        <v>0</v>
      </c>
      <c r="AR21" s="307">
        <v>0</v>
      </c>
      <c r="AS21" s="307">
        <v>0</v>
      </c>
      <c r="AT21" s="307">
        <v>0</v>
      </c>
      <c r="AU21" s="307">
        <v>0</v>
      </c>
      <c r="AV21" s="307">
        <v>0</v>
      </c>
      <c r="AW21" s="307">
        <v>0</v>
      </c>
      <c r="AX21" s="307">
        <v>0</v>
      </c>
      <c r="AY21" s="308">
        <v>0</v>
      </c>
      <c r="AZ21" s="307">
        <v>0</v>
      </c>
      <c r="BA21" s="307">
        <v>0</v>
      </c>
      <c r="BB21" s="307">
        <v>0</v>
      </c>
      <c r="BC21" s="307">
        <v>0</v>
      </c>
      <c r="BD21" s="307">
        <v>0</v>
      </c>
      <c r="BE21" s="307">
        <v>0</v>
      </c>
      <c r="BF21" s="307">
        <v>0</v>
      </c>
      <c r="BG21" s="307">
        <v>0</v>
      </c>
      <c r="BH21" s="307">
        <v>0</v>
      </c>
      <c r="BI21" s="308">
        <v>0</v>
      </c>
      <c r="BJ21" s="307">
        <v>0</v>
      </c>
      <c r="BK21" s="307">
        <v>0</v>
      </c>
      <c r="BL21" s="307">
        <v>0</v>
      </c>
      <c r="BM21" s="307">
        <v>0</v>
      </c>
      <c r="BN21" s="307">
        <v>0</v>
      </c>
      <c r="BO21" s="307">
        <v>0</v>
      </c>
      <c r="BP21" s="307">
        <v>0</v>
      </c>
      <c r="BQ21" s="307">
        <v>0</v>
      </c>
      <c r="BR21" s="307">
        <v>0</v>
      </c>
      <c r="BS21" s="308">
        <v>0</v>
      </c>
      <c r="BT21" s="307">
        <v>0</v>
      </c>
      <c r="BU21" s="307">
        <v>0</v>
      </c>
      <c r="BV21" s="307">
        <v>0</v>
      </c>
      <c r="BW21" s="307">
        <v>0</v>
      </c>
      <c r="BX21" s="307">
        <v>0</v>
      </c>
      <c r="BY21" s="307">
        <v>0</v>
      </c>
      <c r="BZ21" s="307">
        <v>0</v>
      </c>
      <c r="CA21" s="307">
        <v>0</v>
      </c>
      <c r="CB21" s="307">
        <v>0</v>
      </c>
      <c r="CC21" s="308">
        <v>0</v>
      </c>
      <c r="CD21" s="307">
        <v>0</v>
      </c>
      <c r="CE21" s="307">
        <v>0</v>
      </c>
      <c r="CF21" s="307">
        <v>0</v>
      </c>
      <c r="CG21" s="307">
        <v>0</v>
      </c>
      <c r="CH21" s="307">
        <v>0</v>
      </c>
      <c r="CI21" s="307">
        <v>0</v>
      </c>
      <c r="CJ21" s="322">
        <v>0</v>
      </c>
      <c r="CK21" s="322">
        <v>0</v>
      </c>
      <c r="CL21" s="322">
        <v>0</v>
      </c>
      <c r="CM21" s="327">
        <v>0</v>
      </c>
      <c r="CN21" s="307">
        <v>0</v>
      </c>
      <c r="CO21" s="307">
        <v>0</v>
      </c>
      <c r="CP21" s="307">
        <v>0</v>
      </c>
      <c r="CQ21" s="307">
        <v>0</v>
      </c>
      <c r="CR21" s="307">
        <v>0</v>
      </c>
      <c r="CS21" s="307">
        <v>0</v>
      </c>
      <c r="CT21" s="307">
        <v>0</v>
      </c>
      <c r="CU21" s="307">
        <v>0</v>
      </c>
      <c r="CV21" s="307">
        <v>0</v>
      </c>
      <c r="CW21" s="308">
        <v>0</v>
      </c>
      <c r="CX21" s="307">
        <v>0</v>
      </c>
      <c r="CY21" s="307">
        <v>0</v>
      </c>
      <c r="CZ21" s="307">
        <v>0</v>
      </c>
      <c r="DA21" s="307">
        <v>0</v>
      </c>
      <c r="DB21" s="307">
        <v>0</v>
      </c>
      <c r="DC21" s="307">
        <v>0</v>
      </c>
      <c r="DD21" s="307">
        <v>0</v>
      </c>
      <c r="DE21" s="307">
        <v>0</v>
      </c>
      <c r="DF21" s="307">
        <v>0</v>
      </c>
      <c r="DG21" s="308">
        <v>0</v>
      </c>
      <c r="DH21" s="307">
        <v>0</v>
      </c>
      <c r="DI21" s="307">
        <v>0</v>
      </c>
      <c r="DJ21" s="307">
        <v>0</v>
      </c>
      <c r="DK21" s="307">
        <v>0</v>
      </c>
      <c r="DL21" s="307">
        <v>0</v>
      </c>
      <c r="DM21" s="307">
        <v>0</v>
      </c>
      <c r="DN21" s="307">
        <v>0</v>
      </c>
      <c r="DO21" s="307">
        <v>0</v>
      </c>
      <c r="DP21" s="307">
        <v>0</v>
      </c>
      <c r="DQ21" s="308">
        <v>0</v>
      </c>
      <c r="DR21" s="307">
        <v>0</v>
      </c>
      <c r="DS21" s="307">
        <v>0</v>
      </c>
      <c r="DT21" s="307">
        <v>0</v>
      </c>
      <c r="DU21" s="307">
        <v>0</v>
      </c>
      <c r="DV21" s="307">
        <v>0</v>
      </c>
      <c r="DW21" s="307">
        <v>0</v>
      </c>
      <c r="DX21" s="307">
        <v>0</v>
      </c>
      <c r="DY21" s="307">
        <v>0</v>
      </c>
      <c r="DZ21" s="307">
        <v>0</v>
      </c>
      <c r="EA21" s="308">
        <v>0</v>
      </c>
      <c r="EB21" s="307">
        <v>0</v>
      </c>
      <c r="EC21" s="307">
        <v>0</v>
      </c>
      <c r="ED21" s="307">
        <v>0</v>
      </c>
      <c r="EE21" s="307">
        <v>0</v>
      </c>
      <c r="EF21" s="307">
        <v>0</v>
      </c>
      <c r="EG21" s="307">
        <v>0</v>
      </c>
      <c r="EH21" s="307">
        <v>0</v>
      </c>
      <c r="EI21" s="307">
        <v>0</v>
      </c>
      <c r="EJ21" s="307">
        <v>0</v>
      </c>
      <c r="EK21" s="308">
        <v>0</v>
      </c>
      <c r="EL21" s="307">
        <v>0</v>
      </c>
      <c r="EM21" s="307">
        <v>0</v>
      </c>
      <c r="EN21" s="307">
        <v>0</v>
      </c>
      <c r="EO21" s="307">
        <v>0</v>
      </c>
      <c r="EP21" s="307">
        <v>0</v>
      </c>
      <c r="EQ21" s="307">
        <v>0</v>
      </c>
      <c r="ER21" s="307">
        <v>0</v>
      </c>
      <c r="ES21" s="307">
        <v>0</v>
      </c>
      <c r="ET21" s="307">
        <v>0</v>
      </c>
      <c r="EU21" s="308">
        <v>0</v>
      </c>
      <c r="EV21" s="307">
        <v>0</v>
      </c>
      <c r="EW21" s="307">
        <v>0</v>
      </c>
      <c r="EX21" s="307">
        <v>0</v>
      </c>
      <c r="EY21" s="307">
        <v>0</v>
      </c>
      <c r="EZ21" s="307">
        <v>0</v>
      </c>
      <c r="FA21" s="307">
        <v>0</v>
      </c>
      <c r="FB21" s="307">
        <v>0</v>
      </c>
      <c r="FC21" s="307">
        <v>0</v>
      </c>
      <c r="FD21" s="307">
        <v>0</v>
      </c>
      <c r="FE21" s="308">
        <v>0</v>
      </c>
      <c r="FF21" s="307">
        <v>0</v>
      </c>
      <c r="FG21" s="307">
        <v>0</v>
      </c>
      <c r="FH21" s="307">
        <v>0</v>
      </c>
      <c r="FI21" s="307">
        <v>0</v>
      </c>
      <c r="FJ21" s="307">
        <v>0</v>
      </c>
      <c r="FK21" s="307">
        <v>0</v>
      </c>
      <c r="FL21" s="307">
        <v>0</v>
      </c>
      <c r="FM21" s="307">
        <v>0</v>
      </c>
      <c r="FN21" s="307">
        <v>0</v>
      </c>
      <c r="FO21" s="308">
        <v>0</v>
      </c>
      <c r="FP21" s="307">
        <v>0</v>
      </c>
      <c r="FQ21" s="307">
        <v>0</v>
      </c>
      <c r="FR21" s="307">
        <v>0</v>
      </c>
      <c r="FS21" s="307">
        <v>0</v>
      </c>
      <c r="FT21" s="307">
        <v>0</v>
      </c>
      <c r="FU21" s="307">
        <v>0</v>
      </c>
      <c r="FV21" s="307">
        <v>0</v>
      </c>
      <c r="FW21" s="307">
        <v>0</v>
      </c>
      <c r="FX21" s="307">
        <v>0</v>
      </c>
      <c r="FY21" s="308">
        <v>0</v>
      </c>
      <c r="FZ21" s="307">
        <v>0</v>
      </c>
      <c r="GA21" s="307">
        <v>0</v>
      </c>
      <c r="GB21" s="307">
        <v>0</v>
      </c>
      <c r="GC21" s="307">
        <v>263</v>
      </c>
      <c r="GD21" s="308">
        <v>319</v>
      </c>
      <c r="GE21" s="311">
        <v>0</v>
      </c>
      <c r="GF21" s="311">
        <f t="shared" si="1"/>
        <v>0</v>
      </c>
      <c r="GG21" s="37">
        <f t="shared" si="0"/>
        <v>0</v>
      </c>
      <c r="GH21" s="311">
        <f t="shared" si="2"/>
        <v>263</v>
      </c>
      <c r="GI21" s="312">
        <f t="shared" si="3"/>
        <v>319</v>
      </c>
      <c r="GJ21" s="311">
        <v>1487198</v>
      </c>
      <c r="GK21" s="311">
        <v>1487198</v>
      </c>
      <c r="GL21" s="311">
        <v>1487198</v>
      </c>
      <c r="GM21" s="311">
        <v>1487198</v>
      </c>
      <c r="GN21" s="312">
        <v>1487198</v>
      </c>
    </row>
    <row r="22" spans="1:196" ht="15.75">
      <c r="A22" s="299" t="s">
        <v>69</v>
      </c>
      <c r="B22" s="355">
        <v>0</v>
      </c>
      <c r="C22" s="356">
        <v>0</v>
      </c>
      <c r="D22" s="356">
        <v>0</v>
      </c>
      <c r="E22" s="356">
        <v>0</v>
      </c>
      <c r="F22" s="356">
        <v>0</v>
      </c>
      <c r="G22" s="356">
        <v>0</v>
      </c>
      <c r="H22" s="356">
        <v>0</v>
      </c>
      <c r="I22" s="356">
        <v>0</v>
      </c>
      <c r="J22" s="356">
        <v>0</v>
      </c>
      <c r="K22" s="357">
        <v>0</v>
      </c>
      <c r="L22" s="355">
        <v>0</v>
      </c>
      <c r="M22" s="356">
        <v>0</v>
      </c>
      <c r="N22" s="356">
        <v>0</v>
      </c>
      <c r="O22" s="356">
        <v>0</v>
      </c>
      <c r="P22" s="356">
        <v>0</v>
      </c>
      <c r="Q22" s="356">
        <v>0</v>
      </c>
      <c r="R22" s="356">
        <v>0</v>
      </c>
      <c r="S22" s="356">
        <v>0</v>
      </c>
      <c r="T22" s="356">
        <v>0</v>
      </c>
      <c r="U22" s="356">
        <v>0</v>
      </c>
      <c r="V22" s="355">
        <v>107</v>
      </c>
      <c r="W22" s="356">
        <v>161</v>
      </c>
      <c r="X22" s="356">
        <v>0</v>
      </c>
      <c r="Y22" s="356">
        <v>0</v>
      </c>
      <c r="Z22" s="356">
        <v>0</v>
      </c>
      <c r="AA22" s="356">
        <v>0</v>
      </c>
      <c r="AB22" s="356">
        <v>0</v>
      </c>
      <c r="AC22" s="356">
        <v>0</v>
      </c>
      <c r="AD22" s="356">
        <v>0</v>
      </c>
      <c r="AE22" s="357">
        <v>0</v>
      </c>
      <c r="AF22" s="356">
        <v>0</v>
      </c>
      <c r="AG22" s="356">
        <v>0</v>
      </c>
      <c r="AH22" s="356">
        <v>0</v>
      </c>
      <c r="AI22" s="356">
        <v>0</v>
      </c>
      <c r="AJ22" s="356">
        <v>0</v>
      </c>
      <c r="AK22" s="356">
        <v>0</v>
      </c>
      <c r="AL22" s="356">
        <v>0</v>
      </c>
      <c r="AM22" s="356">
        <v>0</v>
      </c>
      <c r="AN22" s="356">
        <v>0</v>
      </c>
      <c r="AO22" s="357">
        <v>0</v>
      </c>
      <c r="AP22" s="356">
        <v>0</v>
      </c>
      <c r="AQ22" s="356">
        <v>0</v>
      </c>
      <c r="AR22" s="356">
        <v>0</v>
      </c>
      <c r="AS22" s="356">
        <v>0</v>
      </c>
      <c r="AT22" s="356">
        <v>0</v>
      </c>
      <c r="AU22" s="356">
        <v>0</v>
      </c>
      <c r="AV22" s="356">
        <v>0</v>
      </c>
      <c r="AW22" s="356">
        <v>0</v>
      </c>
      <c r="AX22" s="356">
        <v>0</v>
      </c>
      <c r="AY22" s="357">
        <v>0</v>
      </c>
      <c r="AZ22" s="356">
        <v>0</v>
      </c>
      <c r="BA22" s="356">
        <v>0</v>
      </c>
      <c r="BB22" s="356">
        <v>0</v>
      </c>
      <c r="BC22" s="356">
        <v>0</v>
      </c>
      <c r="BD22" s="356">
        <v>0</v>
      </c>
      <c r="BE22" s="356">
        <v>0</v>
      </c>
      <c r="BF22" s="356">
        <v>0</v>
      </c>
      <c r="BG22" s="356">
        <v>0</v>
      </c>
      <c r="BH22" s="356">
        <v>0</v>
      </c>
      <c r="BI22" s="357">
        <v>0</v>
      </c>
      <c r="BJ22" s="356">
        <v>0</v>
      </c>
      <c r="BK22" s="356">
        <v>0</v>
      </c>
      <c r="BL22" s="356">
        <v>0</v>
      </c>
      <c r="BM22" s="356">
        <v>0</v>
      </c>
      <c r="BN22" s="356">
        <v>0</v>
      </c>
      <c r="BO22" s="356">
        <v>0</v>
      </c>
      <c r="BP22" s="356">
        <v>0</v>
      </c>
      <c r="BQ22" s="356">
        <v>0</v>
      </c>
      <c r="BR22" s="356">
        <v>0</v>
      </c>
      <c r="BS22" s="357">
        <v>0</v>
      </c>
      <c r="BT22" s="356">
        <v>0</v>
      </c>
      <c r="BU22" s="356">
        <v>0</v>
      </c>
      <c r="BV22" s="356">
        <v>0</v>
      </c>
      <c r="BW22" s="356">
        <v>0</v>
      </c>
      <c r="BX22" s="356">
        <v>0</v>
      </c>
      <c r="BY22" s="356">
        <v>0</v>
      </c>
      <c r="BZ22" s="356">
        <v>0</v>
      </c>
      <c r="CA22" s="356">
        <v>0</v>
      </c>
      <c r="CB22" s="356">
        <v>0</v>
      </c>
      <c r="CC22" s="357">
        <v>0</v>
      </c>
      <c r="CD22" s="356">
        <v>0</v>
      </c>
      <c r="CE22" s="356">
        <v>0</v>
      </c>
      <c r="CF22" s="356">
        <v>0</v>
      </c>
      <c r="CG22" s="356">
        <v>0</v>
      </c>
      <c r="CH22" s="356">
        <v>0</v>
      </c>
      <c r="CI22" s="356">
        <v>0</v>
      </c>
      <c r="CJ22" s="356">
        <v>0</v>
      </c>
      <c r="CK22" s="356">
        <v>0</v>
      </c>
      <c r="CL22" s="356">
        <v>0</v>
      </c>
      <c r="CM22" s="357">
        <v>0</v>
      </c>
      <c r="CN22" s="356">
        <v>0</v>
      </c>
      <c r="CO22" s="356">
        <v>0</v>
      </c>
      <c r="CP22" s="356">
        <v>0</v>
      </c>
      <c r="CQ22" s="356">
        <v>0</v>
      </c>
      <c r="CR22" s="356">
        <v>0</v>
      </c>
      <c r="CS22" s="356">
        <v>0</v>
      </c>
      <c r="CT22" s="356">
        <v>0</v>
      </c>
      <c r="CU22" s="356">
        <v>0</v>
      </c>
      <c r="CV22" s="356">
        <v>0</v>
      </c>
      <c r="CW22" s="357">
        <v>0</v>
      </c>
      <c r="CX22" s="356">
        <v>8411</v>
      </c>
      <c r="CY22" s="356">
        <v>824371</v>
      </c>
      <c r="CZ22" s="356">
        <v>11927</v>
      </c>
      <c r="DA22" s="356">
        <v>1437928</v>
      </c>
      <c r="DB22" s="356">
        <v>10801</v>
      </c>
      <c r="DC22" s="356">
        <v>1196206</v>
      </c>
      <c r="DD22" s="356">
        <v>13104</v>
      </c>
      <c r="DE22" s="356">
        <v>1692641</v>
      </c>
      <c r="DF22" s="356">
        <v>11576</v>
      </c>
      <c r="DG22" s="357">
        <v>1507968</v>
      </c>
      <c r="DH22" s="356">
        <v>0</v>
      </c>
      <c r="DI22" s="356">
        <v>0</v>
      </c>
      <c r="DJ22" s="356">
        <v>0</v>
      </c>
      <c r="DK22" s="356">
        <v>0</v>
      </c>
      <c r="DL22" s="356">
        <v>0</v>
      </c>
      <c r="DM22" s="356">
        <v>0</v>
      </c>
      <c r="DN22" s="356">
        <v>0</v>
      </c>
      <c r="DO22" s="356">
        <v>0</v>
      </c>
      <c r="DP22" s="356">
        <v>0</v>
      </c>
      <c r="DQ22" s="357">
        <v>0</v>
      </c>
      <c r="DR22" s="356">
        <v>0</v>
      </c>
      <c r="DS22" s="356">
        <v>0</v>
      </c>
      <c r="DT22" s="356">
        <v>0</v>
      </c>
      <c r="DU22" s="356">
        <v>0</v>
      </c>
      <c r="DV22" s="356">
        <v>0</v>
      </c>
      <c r="DW22" s="356">
        <v>0</v>
      </c>
      <c r="DX22" s="356">
        <v>0</v>
      </c>
      <c r="DY22" s="356">
        <v>0</v>
      </c>
      <c r="DZ22" s="356">
        <v>0</v>
      </c>
      <c r="EA22" s="357">
        <v>0</v>
      </c>
      <c r="EB22" s="356">
        <v>0</v>
      </c>
      <c r="EC22" s="356">
        <v>0</v>
      </c>
      <c r="ED22" s="356">
        <v>0</v>
      </c>
      <c r="EE22" s="356">
        <v>0</v>
      </c>
      <c r="EF22" s="356">
        <v>0</v>
      </c>
      <c r="EG22" s="356">
        <v>0</v>
      </c>
      <c r="EH22" s="356">
        <v>0</v>
      </c>
      <c r="EI22" s="356">
        <v>0</v>
      </c>
      <c r="EJ22" s="356">
        <v>0</v>
      </c>
      <c r="EK22" s="357">
        <v>0</v>
      </c>
      <c r="EL22" s="356">
        <v>1836</v>
      </c>
      <c r="EM22" s="356">
        <v>4908</v>
      </c>
      <c r="EN22" s="356">
        <v>1200</v>
      </c>
      <c r="EO22" s="356">
        <v>2971</v>
      </c>
      <c r="EP22" s="356">
        <v>0</v>
      </c>
      <c r="EQ22" s="356">
        <v>0</v>
      </c>
      <c r="ER22" s="356">
        <v>0</v>
      </c>
      <c r="ES22" s="356">
        <v>0</v>
      </c>
      <c r="ET22" s="356">
        <v>0</v>
      </c>
      <c r="EU22" s="357">
        <v>0</v>
      </c>
      <c r="EV22" s="356">
        <v>0</v>
      </c>
      <c r="EW22" s="356">
        <v>0</v>
      </c>
      <c r="EX22" s="356">
        <v>0</v>
      </c>
      <c r="EY22" s="356">
        <v>0</v>
      </c>
      <c r="EZ22" s="356">
        <v>0</v>
      </c>
      <c r="FA22" s="356">
        <v>0</v>
      </c>
      <c r="FB22" s="356">
        <v>0</v>
      </c>
      <c r="FC22" s="356">
        <v>0</v>
      </c>
      <c r="FD22" s="356">
        <v>0</v>
      </c>
      <c r="FE22" s="357">
        <v>0</v>
      </c>
      <c r="FF22" s="356">
        <v>0</v>
      </c>
      <c r="FG22" s="356">
        <v>0</v>
      </c>
      <c r="FH22" s="356">
        <v>0</v>
      </c>
      <c r="FI22" s="356">
        <v>0</v>
      </c>
      <c r="FJ22" s="356">
        <v>0</v>
      </c>
      <c r="FK22" s="356">
        <v>0</v>
      </c>
      <c r="FL22" s="356">
        <v>0</v>
      </c>
      <c r="FM22" s="356">
        <v>0</v>
      </c>
      <c r="FN22" s="356">
        <v>0</v>
      </c>
      <c r="FO22" s="357">
        <v>0</v>
      </c>
      <c r="FP22" s="356">
        <v>0</v>
      </c>
      <c r="FQ22" s="356">
        <v>0</v>
      </c>
      <c r="FR22" s="356">
        <v>0</v>
      </c>
      <c r="FS22" s="356">
        <v>0</v>
      </c>
      <c r="FT22" s="356">
        <v>0</v>
      </c>
      <c r="FU22" s="356">
        <v>0</v>
      </c>
      <c r="FV22" s="356">
        <v>0</v>
      </c>
      <c r="FW22" s="356">
        <v>0</v>
      </c>
      <c r="FX22" s="356">
        <v>0</v>
      </c>
      <c r="FY22" s="357">
        <v>0</v>
      </c>
      <c r="FZ22" s="356">
        <v>24700</v>
      </c>
      <c r="GA22" s="356">
        <v>55393</v>
      </c>
      <c r="GB22" s="356">
        <v>49648</v>
      </c>
      <c r="GC22" s="356">
        <v>77717</v>
      </c>
      <c r="GD22" s="357">
        <v>82014</v>
      </c>
      <c r="GE22" s="359">
        <v>854140</v>
      </c>
      <c r="GF22" s="359">
        <f t="shared" si="1"/>
        <v>1496292</v>
      </c>
      <c r="GG22" s="423">
        <f t="shared" si="0"/>
        <v>1245854</v>
      </c>
      <c r="GH22" s="359">
        <f t="shared" si="2"/>
        <v>1770358</v>
      </c>
      <c r="GI22" s="348">
        <f t="shared" si="3"/>
        <v>1589982</v>
      </c>
      <c r="GJ22" s="359">
        <v>251322</v>
      </c>
      <c r="GK22" s="359">
        <v>248504</v>
      </c>
      <c r="GL22" s="359">
        <v>248504</v>
      </c>
      <c r="GM22" s="359">
        <v>248504</v>
      </c>
      <c r="GN22" s="348">
        <v>248504</v>
      </c>
    </row>
    <row r="23" spans="1:196" ht="15.75">
      <c r="A23" s="299" t="s">
        <v>70</v>
      </c>
      <c r="B23" s="306">
        <v>0</v>
      </c>
      <c r="C23" s="307">
        <v>0</v>
      </c>
      <c r="D23" s="307">
        <v>0</v>
      </c>
      <c r="E23" s="307">
        <v>0</v>
      </c>
      <c r="F23" s="307">
        <v>0</v>
      </c>
      <c r="G23" s="307">
        <v>0</v>
      </c>
      <c r="H23" s="307">
        <v>0</v>
      </c>
      <c r="I23" s="307">
        <v>0</v>
      </c>
      <c r="J23" s="307">
        <v>0</v>
      </c>
      <c r="K23" s="308">
        <v>0</v>
      </c>
      <c r="L23" s="306">
        <v>0</v>
      </c>
      <c r="M23" s="307">
        <v>0</v>
      </c>
      <c r="N23" s="307">
        <v>0</v>
      </c>
      <c r="O23" s="307">
        <v>0</v>
      </c>
      <c r="P23" s="307">
        <v>0</v>
      </c>
      <c r="Q23" s="307">
        <v>0</v>
      </c>
      <c r="R23" s="307">
        <v>0</v>
      </c>
      <c r="S23" s="307">
        <v>0</v>
      </c>
      <c r="T23" s="307">
        <v>0</v>
      </c>
      <c r="U23" s="307">
        <v>0</v>
      </c>
      <c r="V23" s="306">
        <v>0</v>
      </c>
      <c r="W23" s="307">
        <v>0</v>
      </c>
      <c r="X23" s="307">
        <v>0</v>
      </c>
      <c r="Y23" s="307">
        <v>0</v>
      </c>
      <c r="Z23" s="307">
        <v>0</v>
      </c>
      <c r="AA23" s="307">
        <v>0</v>
      </c>
      <c r="AB23" s="307">
        <v>0</v>
      </c>
      <c r="AC23" s="307">
        <v>0</v>
      </c>
      <c r="AD23" s="307">
        <v>0</v>
      </c>
      <c r="AE23" s="308">
        <v>0</v>
      </c>
      <c r="AF23" s="307">
        <v>0</v>
      </c>
      <c r="AG23" s="307">
        <v>0</v>
      </c>
      <c r="AH23" s="307">
        <v>0</v>
      </c>
      <c r="AI23" s="307">
        <v>0</v>
      </c>
      <c r="AJ23" s="307">
        <v>0</v>
      </c>
      <c r="AK23" s="307">
        <v>0</v>
      </c>
      <c r="AL23" s="307">
        <v>0</v>
      </c>
      <c r="AM23" s="307">
        <v>0</v>
      </c>
      <c r="AN23" s="307">
        <v>0</v>
      </c>
      <c r="AO23" s="308">
        <v>0</v>
      </c>
      <c r="AP23" s="307">
        <v>0</v>
      </c>
      <c r="AQ23" s="307">
        <v>0</v>
      </c>
      <c r="AR23" s="307">
        <v>0</v>
      </c>
      <c r="AS23" s="307">
        <v>0</v>
      </c>
      <c r="AT23" s="307">
        <v>0</v>
      </c>
      <c r="AU23" s="307">
        <v>0</v>
      </c>
      <c r="AV23" s="307">
        <v>0</v>
      </c>
      <c r="AW23" s="307">
        <v>0</v>
      </c>
      <c r="AX23" s="307">
        <v>0</v>
      </c>
      <c r="AY23" s="308">
        <v>0</v>
      </c>
      <c r="AZ23" s="307">
        <v>0</v>
      </c>
      <c r="BA23" s="307">
        <v>0</v>
      </c>
      <c r="BB23" s="307">
        <v>0</v>
      </c>
      <c r="BC23" s="307">
        <v>0</v>
      </c>
      <c r="BD23" s="307">
        <v>0</v>
      </c>
      <c r="BE23" s="307">
        <v>0</v>
      </c>
      <c r="BF23" s="307">
        <v>0</v>
      </c>
      <c r="BG23" s="307">
        <v>0</v>
      </c>
      <c r="BH23" s="307">
        <v>0</v>
      </c>
      <c r="BI23" s="308">
        <v>0</v>
      </c>
      <c r="BJ23" s="307">
        <v>0</v>
      </c>
      <c r="BK23" s="307">
        <v>0</v>
      </c>
      <c r="BL23" s="307">
        <v>0</v>
      </c>
      <c r="BM23" s="307">
        <v>0</v>
      </c>
      <c r="BN23" s="307">
        <v>0</v>
      </c>
      <c r="BO23" s="307">
        <v>0</v>
      </c>
      <c r="BP23" s="307">
        <v>0</v>
      </c>
      <c r="BQ23" s="307">
        <v>0</v>
      </c>
      <c r="BR23" s="307">
        <v>0</v>
      </c>
      <c r="BS23" s="308">
        <v>0</v>
      </c>
      <c r="BT23" s="322">
        <v>33</v>
      </c>
      <c r="BU23" s="307">
        <v>9959</v>
      </c>
      <c r="BV23" s="307">
        <v>38143</v>
      </c>
      <c r="BW23" s="307">
        <v>11443</v>
      </c>
      <c r="BX23" s="307">
        <v>29505</v>
      </c>
      <c r="BY23" s="307">
        <v>8852</v>
      </c>
      <c r="BZ23" s="307">
        <v>43432</v>
      </c>
      <c r="CA23" s="307">
        <v>13080</v>
      </c>
      <c r="CB23" s="307">
        <v>33561</v>
      </c>
      <c r="CC23" s="308">
        <v>10068</v>
      </c>
      <c r="CD23" s="307">
        <v>0</v>
      </c>
      <c r="CE23" s="307">
        <v>0</v>
      </c>
      <c r="CF23" s="307">
        <v>0</v>
      </c>
      <c r="CG23" s="307">
        <v>0</v>
      </c>
      <c r="CH23" s="307">
        <v>0</v>
      </c>
      <c r="CI23" s="307">
        <v>0</v>
      </c>
      <c r="CJ23" s="307">
        <v>0</v>
      </c>
      <c r="CK23" s="307">
        <v>0</v>
      </c>
      <c r="CL23" s="307">
        <v>0</v>
      </c>
      <c r="CM23" s="308">
        <v>0</v>
      </c>
      <c r="CN23" s="307">
        <v>0</v>
      </c>
      <c r="CO23" s="307">
        <v>0</v>
      </c>
      <c r="CP23" s="307">
        <v>0</v>
      </c>
      <c r="CQ23" s="307">
        <v>0</v>
      </c>
      <c r="CR23" s="307">
        <v>0</v>
      </c>
      <c r="CS23" s="307">
        <v>0</v>
      </c>
      <c r="CT23" s="307">
        <v>0</v>
      </c>
      <c r="CU23" s="307">
        <v>0</v>
      </c>
      <c r="CV23" s="307">
        <v>0</v>
      </c>
      <c r="CW23" s="308">
        <v>0</v>
      </c>
      <c r="CX23" s="307">
        <v>278</v>
      </c>
      <c r="CY23" s="307">
        <v>59777</v>
      </c>
      <c r="CZ23" s="307">
        <v>154</v>
      </c>
      <c r="DA23" s="307">
        <v>26991</v>
      </c>
      <c r="DB23" s="307">
        <v>225</v>
      </c>
      <c r="DC23" s="307">
        <v>34162</v>
      </c>
      <c r="DD23" s="307">
        <v>192</v>
      </c>
      <c r="DE23" s="307">
        <v>26917</v>
      </c>
      <c r="DF23" s="307">
        <v>215</v>
      </c>
      <c r="DG23" s="308">
        <v>30032</v>
      </c>
      <c r="DH23" s="307">
        <v>0</v>
      </c>
      <c r="DI23" s="307">
        <v>0</v>
      </c>
      <c r="DJ23" s="307">
        <v>0</v>
      </c>
      <c r="DK23" s="307">
        <v>0</v>
      </c>
      <c r="DL23" s="307">
        <v>0</v>
      </c>
      <c r="DM23" s="307">
        <v>0</v>
      </c>
      <c r="DN23" s="307">
        <v>0</v>
      </c>
      <c r="DO23" s="307">
        <v>0</v>
      </c>
      <c r="DP23" s="307">
        <v>0</v>
      </c>
      <c r="DQ23" s="308">
        <v>0</v>
      </c>
      <c r="DR23" s="307">
        <v>0</v>
      </c>
      <c r="DS23" s="307">
        <v>0</v>
      </c>
      <c r="DT23" s="307">
        <v>0</v>
      </c>
      <c r="DU23" s="307">
        <v>0</v>
      </c>
      <c r="DV23" s="307">
        <v>0</v>
      </c>
      <c r="DW23" s="307">
        <v>0</v>
      </c>
      <c r="DX23" s="307">
        <v>0</v>
      </c>
      <c r="DY23" s="307">
        <v>0</v>
      </c>
      <c r="DZ23" s="307">
        <v>0</v>
      </c>
      <c r="EA23" s="308">
        <v>0</v>
      </c>
      <c r="EB23" s="307">
        <v>0</v>
      </c>
      <c r="EC23" s="307">
        <v>0</v>
      </c>
      <c r="ED23" s="307">
        <v>0</v>
      </c>
      <c r="EE23" s="307">
        <v>0</v>
      </c>
      <c r="EF23" s="307">
        <v>0</v>
      </c>
      <c r="EG23" s="307">
        <v>0</v>
      </c>
      <c r="EH23" s="307">
        <v>0</v>
      </c>
      <c r="EI23" s="307">
        <v>0</v>
      </c>
      <c r="EJ23" s="307">
        <v>0</v>
      </c>
      <c r="EK23" s="308">
        <v>0</v>
      </c>
      <c r="EL23" s="307">
        <v>0</v>
      </c>
      <c r="EM23" s="307">
        <v>0</v>
      </c>
      <c r="EN23" s="307">
        <v>0</v>
      </c>
      <c r="EO23" s="307">
        <v>0</v>
      </c>
      <c r="EP23" s="307">
        <v>0</v>
      </c>
      <c r="EQ23" s="307">
        <v>0</v>
      </c>
      <c r="ER23" s="307">
        <v>0</v>
      </c>
      <c r="ES23" s="307">
        <v>0</v>
      </c>
      <c r="ET23" s="307">
        <v>0</v>
      </c>
      <c r="EU23" s="308">
        <v>0</v>
      </c>
      <c r="EV23" s="307">
        <v>0</v>
      </c>
      <c r="EW23" s="307">
        <v>0</v>
      </c>
      <c r="EX23" s="307">
        <v>0</v>
      </c>
      <c r="EY23" s="307">
        <v>0</v>
      </c>
      <c r="EZ23" s="307">
        <v>0</v>
      </c>
      <c r="FA23" s="307">
        <v>0</v>
      </c>
      <c r="FB23" s="307">
        <v>0</v>
      </c>
      <c r="FC23" s="307">
        <v>0</v>
      </c>
      <c r="FD23" s="307">
        <v>0</v>
      </c>
      <c r="FE23" s="308">
        <v>0</v>
      </c>
      <c r="FF23" s="307">
        <v>0</v>
      </c>
      <c r="FG23" s="307">
        <v>0</v>
      </c>
      <c r="FH23" s="307">
        <v>0</v>
      </c>
      <c r="FI23" s="307">
        <v>0</v>
      </c>
      <c r="FJ23" s="307">
        <v>0</v>
      </c>
      <c r="FK23" s="307">
        <v>0</v>
      </c>
      <c r="FL23" s="307">
        <v>0</v>
      </c>
      <c r="FM23" s="307">
        <v>0</v>
      </c>
      <c r="FN23" s="307">
        <v>0</v>
      </c>
      <c r="FO23" s="308">
        <v>0</v>
      </c>
      <c r="FP23" s="307">
        <v>0</v>
      </c>
      <c r="FQ23" s="307">
        <v>0</v>
      </c>
      <c r="FR23" s="307">
        <v>0</v>
      </c>
      <c r="FS23" s="307">
        <v>0</v>
      </c>
      <c r="FT23" s="307">
        <v>0</v>
      </c>
      <c r="FU23" s="307">
        <v>0</v>
      </c>
      <c r="FV23" s="307">
        <v>0</v>
      </c>
      <c r="FW23" s="307">
        <v>0</v>
      </c>
      <c r="FX23" s="307">
        <v>0</v>
      </c>
      <c r="FY23" s="308">
        <v>0</v>
      </c>
      <c r="FZ23" s="307">
        <v>0</v>
      </c>
      <c r="GA23" s="307">
        <v>0</v>
      </c>
      <c r="GB23" s="307">
        <v>0</v>
      </c>
      <c r="GC23" s="307">
        <v>0</v>
      </c>
      <c r="GD23" s="308">
        <v>0</v>
      </c>
      <c r="GE23" s="311">
        <v>69736</v>
      </c>
      <c r="GF23" s="311">
        <f t="shared" si="1"/>
        <v>38434</v>
      </c>
      <c r="GG23" s="37">
        <f t="shared" si="0"/>
        <v>43014</v>
      </c>
      <c r="GH23" s="311">
        <f t="shared" si="2"/>
        <v>39997</v>
      </c>
      <c r="GI23" s="312">
        <f t="shared" si="3"/>
        <v>40100</v>
      </c>
      <c r="GJ23" s="311">
        <v>250339</v>
      </c>
      <c r="GK23" s="311">
        <v>1416231</v>
      </c>
      <c r="GL23" s="311">
        <v>1416231</v>
      </c>
      <c r="GM23" s="311">
        <v>1416231</v>
      </c>
      <c r="GN23" s="312">
        <v>1416231</v>
      </c>
    </row>
    <row r="24" spans="1:196" ht="15.75">
      <c r="A24" s="299" t="s">
        <v>71</v>
      </c>
      <c r="B24" s="355">
        <v>0</v>
      </c>
      <c r="C24" s="356">
        <v>0</v>
      </c>
      <c r="D24" s="356">
        <v>0</v>
      </c>
      <c r="E24" s="356">
        <v>0</v>
      </c>
      <c r="F24" s="356">
        <v>0</v>
      </c>
      <c r="G24" s="356">
        <v>0</v>
      </c>
      <c r="H24" s="356">
        <v>0</v>
      </c>
      <c r="I24" s="356">
        <v>0</v>
      </c>
      <c r="J24" s="356">
        <v>0</v>
      </c>
      <c r="K24" s="357">
        <v>0</v>
      </c>
      <c r="L24" s="355">
        <v>0</v>
      </c>
      <c r="M24" s="356">
        <v>0</v>
      </c>
      <c r="N24" s="356">
        <v>0</v>
      </c>
      <c r="O24" s="356">
        <v>0</v>
      </c>
      <c r="P24" s="356">
        <v>0</v>
      </c>
      <c r="Q24" s="356">
        <v>0</v>
      </c>
      <c r="R24" s="356">
        <v>0</v>
      </c>
      <c r="S24" s="356">
        <v>0</v>
      </c>
      <c r="T24" s="356">
        <v>0</v>
      </c>
      <c r="U24" s="356">
        <v>0</v>
      </c>
      <c r="V24" s="355">
        <v>0</v>
      </c>
      <c r="W24" s="356">
        <v>0</v>
      </c>
      <c r="X24" s="356">
        <v>0</v>
      </c>
      <c r="Y24" s="356">
        <v>0</v>
      </c>
      <c r="Z24" s="356">
        <v>0</v>
      </c>
      <c r="AA24" s="356">
        <v>0</v>
      </c>
      <c r="AB24" s="356">
        <v>0</v>
      </c>
      <c r="AC24" s="356">
        <v>0</v>
      </c>
      <c r="AD24" s="356">
        <v>0</v>
      </c>
      <c r="AE24" s="357">
        <v>0</v>
      </c>
      <c r="AF24" s="356">
        <v>0</v>
      </c>
      <c r="AG24" s="356">
        <v>0</v>
      </c>
      <c r="AH24" s="356">
        <v>0</v>
      </c>
      <c r="AI24" s="356">
        <v>0</v>
      </c>
      <c r="AJ24" s="356">
        <v>0</v>
      </c>
      <c r="AK24" s="356">
        <v>0</v>
      </c>
      <c r="AL24" s="356">
        <v>0</v>
      </c>
      <c r="AM24" s="356">
        <v>0</v>
      </c>
      <c r="AN24" s="356">
        <v>0</v>
      </c>
      <c r="AO24" s="357">
        <v>0</v>
      </c>
      <c r="AP24" s="356">
        <v>422</v>
      </c>
      <c r="AQ24" s="356">
        <v>379817</v>
      </c>
      <c r="AR24" s="356">
        <v>430</v>
      </c>
      <c r="AS24" s="356">
        <v>386879</v>
      </c>
      <c r="AT24" s="356">
        <v>206.93799999999999</v>
      </c>
      <c r="AU24" s="356">
        <v>185204</v>
      </c>
      <c r="AV24" s="356">
        <v>301.185</v>
      </c>
      <c r="AW24" s="356">
        <v>434008</v>
      </c>
      <c r="AX24" s="356">
        <v>267.14600000000002</v>
      </c>
      <c r="AY24" s="357">
        <v>354025</v>
      </c>
      <c r="AZ24" s="356">
        <v>10778</v>
      </c>
      <c r="BA24" s="356">
        <v>1904</v>
      </c>
      <c r="BB24" s="356">
        <v>13315</v>
      </c>
      <c r="BC24" s="356">
        <v>2297</v>
      </c>
      <c r="BD24" s="356">
        <v>15265</v>
      </c>
      <c r="BE24" s="356">
        <v>3163</v>
      </c>
      <c r="BF24" s="356">
        <v>6525</v>
      </c>
      <c r="BG24" s="356">
        <v>1693</v>
      </c>
      <c r="BH24" s="356">
        <v>5476</v>
      </c>
      <c r="BI24" s="357">
        <v>1938</v>
      </c>
      <c r="BJ24" s="356">
        <v>16145</v>
      </c>
      <c r="BK24" s="356">
        <v>1912</v>
      </c>
      <c r="BL24" s="356">
        <v>24305</v>
      </c>
      <c r="BM24" s="356">
        <v>3156</v>
      </c>
      <c r="BN24" s="356">
        <v>85819</v>
      </c>
      <c r="BO24" s="356">
        <v>14895</v>
      </c>
      <c r="BP24" s="356">
        <v>111594</v>
      </c>
      <c r="BQ24" s="356">
        <v>17151</v>
      </c>
      <c r="BR24" s="356">
        <v>0</v>
      </c>
      <c r="BS24" s="357">
        <v>0</v>
      </c>
      <c r="BT24" s="356">
        <v>0</v>
      </c>
      <c r="BU24" s="356">
        <v>0</v>
      </c>
      <c r="BV24" s="356">
        <v>0</v>
      </c>
      <c r="BW24" s="356">
        <v>0</v>
      </c>
      <c r="BX24" s="356">
        <v>0</v>
      </c>
      <c r="BY24" s="356">
        <v>0</v>
      </c>
      <c r="BZ24" s="356">
        <v>0</v>
      </c>
      <c r="CA24" s="356">
        <v>0</v>
      </c>
      <c r="CB24" s="356">
        <v>0</v>
      </c>
      <c r="CC24" s="357">
        <v>0</v>
      </c>
      <c r="CD24" s="356">
        <v>106828</v>
      </c>
      <c r="CE24" s="356">
        <v>102218</v>
      </c>
      <c r="CF24" s="356">
        <v>93001</v>
      </c>
      <c r="CG24" s="356">
        <v>84327</v>
      </c>
      <c r="CH24" s="356">
        <v>122412</v>
      </c>
      <c r="CI24" s="356">
        <v>61210</v>
      </c>
      <c r="CJ24" s="356">
        <v>66235</v>
      </c>
      <c r="CK24" s="356">
        <v>31363</v>
      </c>
      <c r="CL24" s="356">
        <v>600</v>
      </c>
      <c r="CM24" s="357">
        <v>119</v>
      </c>
      <c r="CN24" s="356">
        <v>4420</v>
      </c>
      <c r="CO24" s="356">
        <v>4862</v>
      </c>
      <c r="CP24" s="356">
        <v>3547</v>
      </c>
      <c r="CQ24" s="356">
        <v>4207</v>
      </c>
      <c r="CR24" s="356">
        <v>4011</v>
      </c>
      <c r="CS24" s="356">
        <v>4757</v>
      </c>
      <c r="CT24" s="356">
        <v>1015</v>
      </c>
      <c r="CU24" s="356">
        <v>1204</v>
      </c>
      <c r="CV24" s="356">
        <v>0</v>
      </c>
      <c r="CW24" s="357">
        <v>0</v>
      </c>
      <c r="CX24" s="356">
        <v>1924</v>
      </c>
      <c r="CY24" s="356">
        <v>384303</v>
      </c>
      <c r="CZ24" s="356">
        <v>1996</v>
      </c>
      <c r="DA24" s="356">
        <v>453107</v>
      </c>
      <c r="DB24" s="356">
        <v>2480</v>
      </c>
      <c r="DC24" s="356">
        <v>557622</v>
      </c>
      <c r="DD24" s="356">
        <v>1861</v>
      </c>
      <c r="DE24" s="356">
        <v>517771</v>
      </c>
      <c r="DF24" s="356">
        <v>1902</v>
      </c>
      <c r="DG24" s="357">
        <v>564806</v>
      </c>
      <c r="DH24" s="356">
        <v>0</v>
      </c>
      <c r="DI24" s="356">
        <v>0</v>
      </c>
      <c r="DJ24" s="356">
        <v>0</v>
      </c>
      <c r="DK24" s="356">
        <v>0</v>
      </c>
      <c r="DL24" s="356">
        <v>0</v>
      </c>
      <c r="DM24" s="356">
        <v>0</v>
      </c>
      <c r="DN24" s="356">
        <v>0</v>
      </c>
      <c r="DO24" s="356">
        <v>0</v>
      </c>
      <c r="DP24" s="356">
        <v>0</v>
      </c>
      <c r="DQ24" s="357">
        <v>0</v>
      </c>
      <c r="DR24" s="356">
        <v>0</v>
      </c>
      <c r="DS24" s="356">
        <v>0</v>
      </c>
      <c r="DT24" s="356">
        <v>0</v>
      </c>
      <c r="DU24" s="356">
        <v>0</v>
      </c>
      <c r="DV24" s="356">
        <v>1</v>
      </c>
      <c r="DW24" s="356">
        <v>3870</v>
      </c>
      <c r="DX24" s="356">
        <v>0</v>
      </c>
      <c r="DY24" s="356">
        <v>0</v>
      </c>
      <c r="DZ24" s="356">
        <v>0</v>
      </c>
      <c r="EA24" s="357">
        <v>0</v>
      </c>
      <c r="EB24" s="356">
        <v>0</v>
      </c>
      <c r="EC24" s="356">
        <v>0</v>
      </c>
      <c r="ED24" s="356">
        <v>0</v>
      </c>
      <c r="EE24" s="356">
        <v>0</v>
      </c>
      <c r="EF24" s="356">
        <v>0</v>
      </c>
      <c r="EG24" s="356">
        <v>0</v>
      </c>
      <c r="EH24" s="356">
        <v>0</v>
      </c>
      <c r="EI24" s="356">
        <v>0</v>
      </c>
      <c r="EJ24" s="356">
        <v>0</v>
      </c>
      <c r="EK24" s="357">
        <v>0</v>
      </c>
      <c r="EL24" s="356">
        <v>0</v>
      </c>
      <c r="EM24" s="356">
        <v>0</v>
      </c>
      <c r="EN24" s="356">
        <v>0</v>
      </c>
      <c r="EO24" s="356">
        <v>0</v>
      </c>
      <c r="EP24" s="356">
        <v>0</v>
      </c>
      <c r="EQ24" s="356">
        <v>0</v>
      </c>
      <c r="ER24" s="356">
        <v>0</v>
      </c>
      <c r="ES24" s="356">
        <v>0</v>
      </c>
      <c r="ET24" s="356">
        <v>0</v>
      </c>
      <c r="EU24" s="357">
        <v>0</v>
      </c>
      <c r="EV24" s="356">
        <v>0</v>
      </c>
      <c r="EW24" s="356">
        <v>0</v>
      </c>
      <c r="EX24" s="356">
        <v>0</v>
      </c>
      <c r="EY24" s="356">
        <v>0</v>
      </c>
      <c r="EZ24" s="356">
        <v>0</v>
      </c>
      <c r="FA24" s="356">
        <v>0</v>
      </c>
      <c r="FB24" s="356">
        <v>0</v>
      </c>
      <c r="FC24" s="356">
        <v>0</v>
      </c>
      <c r="FD24" s="356">
        <v>0</v>
      </c>
      <c r="FE24" s="357">
        <v>0</v>
      </c>
      <c r="FF24" s="366">
        <v>0</v>
      </c>
      <c r="FG24" s="366">
        <v>0</v>
      </c>
      <c r="FH24" s="366">
        <v>0</v>
      </c>
      <c r="FI24" s="366">
        <v>0</v>
      </c>
      <c r="FJ24" s="366">
        <v>4041</v>
      </c>
      <c r="FK24" s="366">
        <v>1144</v>
      </c>
      <c r="FL24" s="356">
        <v>1400</v>
      </c>
      <c r="FM24" s="356">
        <v>532</v>
      </c>
      <c r="FN24" s="356">
        <v>0</v>
      </c>
      <c r="FO24" s="357">
        <v>0</v>
      </c>
      <c r="FP24" s="356">
        <v>0</v>
      </c>
      <c r="FQ24" s="356">
        <v>0</v>
      </c>
      <c r="FR24" s="356">
        <v>0</v>
      </c>
      <c r="FS24" s="356">
        <v>0</v>
      </c>
      <c r="FT24" s="356">
        <v>0</v>
      </c>
      <c r="FU24" s="356">
        <v>0</v>
      </c>
      <c r="FV24" s="356">
        <v>0</v>
      </c>
      <c r="FW24" s="356">
        <v>0</v>
      </c>
      <c r="FX24" s="356">
        <v>0</v>
      </c>
      <c r="FY24" s="357">
        <v>0</v>
      </c>
      <c r="FZ24" s="356">
        <v>72360</v>
      </c>
      <c r="GA24" s="356">
        <v>76748</v>
      </c>
      <c r="GB24" s="356">
        <v>128204</v>
      </c>
      <c r="GC24" s="356">
        <v>82856</v>
      </c>
      <c r="GD24" s="357">
        <v>27276</v>
      </c>
      <c r="GE24" s="359">
        <v>947376</v>
      </c>
      <c r="GF24" s="359">
        <f t="shared" si="1"/>
        <v>1010721</v>
      </c>
      <c r="GG24" s="423">
        <f t="shared" si="0"/>
        <v>960069</v>
      </c>
      <c r="GH24" s="359">
        <f t="shared" si="2"/>
        <v>1086578</v>
      </c>
      <c r="GI24" s="348">
        <f t="shared" si="3"/>
        <v>948164</v>
      </c>
      <c r="GJ24" s="359">
        <v>401448</v>
      </c>
      <c r="GK24" s="359">
        <v>401448</v>
      </c>
      <c r="GL24" s="359">
        <v>401448</v>
      </c>
      <c r="GM24" s="359">
        <v>401448</v>
      </c>
      <c r="GN24" s="348">
        <v>401448</v>
      </c>
    </row>
    <row r="25" spans="1:196" ht="15.75">
      <c r="A25" s="299" t="s">
        <v>72</v>
      </c>
      <c r="B25" s="306">
        <v>0</v>
      </c>
      <c r="C25" s="307">
        <v>0</v>
      </c>
      <c r="D25" s="307">
        <v>0</v>
      </c>
      <c r="E25" s="307">
        <v>0</v>
      </c>
      <c r="F25" s="307">
        <v>0</v>
      </c>
      <c r="G25" s="307">
        <v>0</v>
      </c>
      <c r="H25" s="307">
        <v>0</v>
      </c>
      <c r="I25" s="307">
        <v>0</v>
      </c>
      <c r="J25" s="307">
        <v>0</v>
      </c>
      <c r="K25" s="308">
        <v>0</v>
      </c>
      <c r="L25" s="306">
        <v>0</v>
      </c>
      <c r="M25" s="307">
        <v>0</v>
      </c>
      <c r="N25" s="307">
        <v>0</v>
      </c>
      <c r="O25" s="307">
        <v>0</v>
      </c>
      <c r="P25" s="307">
        <v>0</v>
      </c>
      <c r="Q25" s="307">
        <v>0</v>
      </c>
      <c r="R25" s="307">
        <v>0</v>
      </c>
      <c r="S25" s="307">
        <v>0</v>
      </c>
      <c r="T25" s="307">
        <v>0</v>
      </c>
      <c r="U25" s="307">
        <v>0</v>
      </c>
      <c r="V25" s="306">
        <v>0</v>
      </c>
      <c r="W25" s="307">
        <v>0</v>
      </c>
      <c r="X25" s="307">
        <v>0</v>
      </c>
      <c r="Y25" s="307">
        <v>0</v>
      </c>
      <c r="Z25" s="307">
        <v>0</v>
      </c>
      <c r="AA25" s="307">
        <v>0</v>
      </c>
      <c r="AB25" s="307">
        <v>0</v>
      </c>
      <c r="AC25" s="307">
        <v>0</v>
      </c>
      <c r="AD25" s="307">
        <v>0</v>
      </c>
      <c r="AE25" s="308">
        <v>0</v>
      </c>
      <c r="AF25" s="307">
        <v>0</v>
      </c>
      <c r="AG25" s="307">
        <v>0</v>
      </c>
      <c r="AH25" s="307">
        <v>0</v>
      </c>
      <c r="AI25" s="307">
        <v>0</v>
      </c>
      <c r="AJ25" s="307">
        <v>0</v>
      </c>
      <c r="AK25" s="307">
        <v>0</v>
      </c>
      <c r="AL25" s="307">
        <v>0</v>
      </c>
      <c r="AM25" s="307">
        <v>0</v>
      </c>
      <c r="AN25" s="307">
        <v>0</v>
      </c>
      <c r="AO25" s="308">
        <v>0</v>
      </c>
      <c r="AP25" s="307">
        <v>385</v>
      </c>
      <c r="AQ25" s="307">
        <v>55044</v>
      </c>
      <c r="AR25" s="307">
        <v>443</v>
      </c>
      <c r="AS25" s="307">
        <v>71522</v>
      </c>
      <c r="AT25" s="307">
        <v>560.18899999999996</v>
      </c>
      <c r="AU25" s="307">
        <v>97368</v>
      </c>
      <c r="AV25" s="307">
        <v>728.18600000000004</v>
      </c>
      <c r="AW25" s="307">
        <v>179331</v>
      </c>
      <c r="AX25" s="307">
        <v>640.81500000000005</v>
      </c>
      <c r="AY25" s="308">
        <v>206016</v>
      </c>
      <c r="AZ25" s="307">
        <v>3100</v>
      </c>
      <c r="BA25" s="307">
        <v>651</v>
      </c>
      <c r="BB25" s="307">
        <v>1034</v>
      </c>
      <c r="BC25" s="307">
        <v>285</v>
      </c>
      <c r="BD25" s="307">
        <v>0</v>
      </c>
      <c r="BE25" s="307">
        <v>0</v>
      </c>
      <c r="BF25" s="307">
        <v>0</v>
      </c>
      <c r="BG25" s="307">
        <v>0</v>
      </c>
      <c r="BH25" s="307">
        <v>0</v>
      </c>
      <c r="BI25" s="308">
        <v>0</v>
      </c>
      <c r="BJ25" s="307">
        <v>5523</v>
      </c>
      <c r="BK25" s="307">
        <v>2949</v>
      </c>
      <c r="BL25" s="307">
        <v>15330</v>
      </c>
      <c r="BM25" s="307">
        <v>4431</v>
      </c>
      <c r="BN25" s="307">
        <v>5184</v>
      </c>
      <c r="BO25" s="307">
        <v>1428</v>
      </c>
      <c r="BP25" s="307">
        <v>16307</v>
      </c>
      <c r="BQ25" s="307">
        <v>10000</v>
      </c>
      <c r="BR25" s="307">
        <v>13966</v>
      </c>
      <c r="BS25" s="308">
        <v>7808</v>
      </c>
      <c r="BT25" s="307">
        <v>0</v>
      </c>
      <c r="BU25" s="307">
        <v>0</v>
      </c>
      <c r="BV25" s="307">
        <v>0</v>
      </c>
      <c r="BW25" s="307">
        <v>0</v>
      </c>
      <c r="BX25" s="307">
        <v>0</v>
      </c>
      <c r="BY25" s="307">
        <v>0</v>
      </c>
      <c r="BZ25" s="307">
        <v>0</v>
      </c>
      <c r="CA25" s="307">
        <v>0</v>
      </c>
      <c r="CB25" s="307">
        <v>0</v>
      </c>
      <c r="CC25" s="308">
        <v>0</v>
      </c>
      <c r="CD25" s="307">
        <v>19543</v>
      </c>
      <c r="CE25" s="307">
        <v>12015</v>
      </c>
      <c r="CF25" s="307">
        <v>9785</v>
      </c>
      <c r="CG25" s="307">
        <v>8796</v>
      </c>
      <c r="CH25" s="307">
        <v>3214</v>
      </c>
      <c r="CI25" s="307">
        <v>8678</v>
      </c>
      <c r="CJ25" s="307">
        <v>2836</v>
      </c>
      <c r="CK25" s="307">
        <v>7657</v>
      </c>
      <c r="CL25" s="307">
        <v>2540</v>
      </c>
      <c r="CM25" s="308">
        <v>7112</v>
      </c>
      <c r="CN25" s="307">
        <v>0</v>
      </c>
      <c r="CO25" s="307">
        <v>0</v>
      </c>
      <c r="CP25" s="307">
        <v>0</v>
      </c>
      <c r="CQ25" s="307">
        <v>0</v>
      </c>
      <c r="CR25" s="307">
        <v>0</v>
      </c>
      <c r="CS25" s="307">
        <v>0</v>
      </c>
      <c r="CT25" s="307">
        <v>0</v>
      </c>
      <c r="CU25" s="307">
        <v>0</v>
      </c>
      <c r="CV25" s="307">
        <v>0</v>
      </c>
      <c r="CW25" s="308">
        <v>0</v>
      </c>
      <c r="CX25" s="307">
        <v>17959</v>
      </c>
      <c r="CY25" s="307">
        <v>1718707</v>
      </c>
      <c r="CZ25" s="307">
        <v>18595</v>
      </c>
      <c r="DA25" s="307">
        <v>1933439</v>
      </c>
      <c r="DB25" s="307">
        <v>20276</v>
      </c>
      <c r="DC25" s="307">
        <v>2770647</v>
      </c>
      <c r="DD25" s="307">
        <v>21132</v>
      </c>
      <c r="DE25" s="307">
        <v>3147566</v>
      </c>
      <c r="DF25" s="307">
        <v>21470</v>
      </c>
      <c r="DG25" s="308">
        <v>3026179</v>
      </c>
      <c r="DH25" s="307">
        <v>6437</v>
      </c>
      <c r="DI25" s="307">
        <v>13591</v>
      </c>
      <c r="DJ25" s="307">
        <v>11820</v>
      </c>
      <c r="DK25" s="307">
        <v>26839</v>
      </c>
      <c r="DL25" s="307">
        <v>12237</v>
      </c>
      <c r="DM25" s="307">
        <v>35456</v>
      </c>
      <c r="DN25" s="307">
        <v>11495</v>
      </c>
      <c r="DO25" s="307">
        <v>40937</v>
      </c>
      <c r="DP25" s="307">
        <v>5791</v>
      </c>
      <c r="DQ25" s="308">
        <v>21747</v>
      </c>
      <c r="DR25" s="307">
        <v>0</v>
      </c>
      <c r="DS25" s="307">
        <v>0</v>
      </c>
      <c r="DT25" s="307">
        <v>0</v>
      </c>
      <c r="DU25" s="307">
        <v>0</v>
      </c>
      <c r="DV25" s="307">
        <v>0</v>
      </c>
      <c r="DW25" s="307">
        <v>0</v>
      </c>
      <c r="DX25" s="307">
        <v>0</v>
      </c>
      <c r="DY25" s="307">
        <v>0</v>
      </c>
      <c r="DZ25" s="307">
        <v>0</v>
      </c>
      <c r="EA25" s="308">
        <v>0</v>
      </c>
      <c r="EB25" s="307">
        <v>0</v>
      </c>
      <c r="EC25" s="307">
        <v>0</v>
      </c>
      <c r="ED25" s="307">
        <v>0</v>
      </c>
      <c r="EE25" s="307">
        <v>0</v>
      </c>
      <c r="EF25" s="307">
        <v>0</v>
      </c>
      <c r="EG25" s="307">
        <v>0</v>
      </c>
      <c r="EH25" s="307">
        <v>0</v>
      </c>
      <c r="EI25" s="307">
        <v>0</v>
      </c>
      <c r="EJ25" s="307">
        <v>0</v>
      </c>
      <c r="EK25" s="308">
        <v>0</v>
      </c>
      <c r="EL25" s="307">
        <v>0</v>
      </c>
      <c r="EM25" s="307">
        <v>0</v>
      </c>
      <c r="EN25" s="307">
        <v>0</v>
      </c>
      <c r="EO25" s="307">
        <v>0</v>
      </c>
      <c r="EP25" s="307">
        <v>0</v>
      </c>
      <c r="EQ25" s="307">
        <v>0</v>
      </c>
      <c r="ER25" s="307">
        <v>0</v>
      </c>
      <c r="ES25" s="307">
        <v>0</v>
      </c>
      <c r="ET25" s="307">
        <v>0</v>
      </c>
      <c r="EU25" s="308">
        <v>0</v>
      </c>
      <c r="EV25" s="307">
        <v>0</v>
      </c>
      <c r="EW25" s="307">
        <v>0</v>
      </c>
      <c r="EX25" s="307">
        <v>0</v>
      </c>
      <c r="EY25" s="307">
        <v>0</v>
      </c>
      <c r="EZ25" s="307">
        <v>0</v>
      </c>
      <c r="FA25" s="307">
        <v>0</v>
      </c>
      <c r="FB25" s="307">
        <v>0</v>
      </c>
      <c r="FC25" s="307">
        <v>0</v>
      </c>
      <c r="FD25" s="307">
        <v>0</v>
      </c>
      <c r="FE25" s="308">
        <v>0</v>
      </c>
      <c r="FF25" s="322">
        <v>0</v>
      </c>
      <c r="FG25" s="322">
        <v>0</v>
      </c>
      <c r="FH25" s="322">
        <v>0</v>
      </c>
      <c r="FI25" s="322">
        <v>0</v>
      </c>
      <c r="FJ25" s="322">
        <v>0</v>
      </c>
      <c r="FK25" s="322">
        <v>0</v>
      </c>
      <c r="FL25" s="307">
        <v>0</v>
      </c>
      <c r="FM25" s="307">
        <v>0</v>
      </c>
      <c r="FN25" s="307">
        <v>0</v>
      </c>
      <c r="FO25" s="308">
        <v>0</v>
      </c>
      <c r="FP25" s="322">
        <v>0</v>
      </c>
      <c r="FQ25" s="322">
        <v>0</v>
      </c>
      <c r="FR25" s="322">
        <v>0</v>
      </c>
      <c r="FS25" s="322">
        <v>0</v>
      </c>
      <c r="FT25" s="322">
        <v>0</v>
      </c>
      <c r="FU25" s="322">
        <v>0</v>
      </c>
      <c r="FV25" s="307">
        <v>100</v>
      </c>
      <c r="FW25" s="307">
        <v>30</v>
      </c>
      <c r="FX25" s="307">
        <v>0</v>
      </c>
      <c r="FY25" s="308">
        <v>0</v>
      </c>
      <c r="FZ25" s="307">
        <v>162089</v>
      </c>
      <c r="GA25" s="307">
        <v>93531</v>
      </c>
      <c r="GB25" s="307">
        <v>133500</v>
      </c>
      <c r="GC25" s="307">
        <v>187985</v>
      </c>
      <c r="GD25" s="308">
        <v>188606</v>
      </c>
      <c r="GE25" s="311">
        <v>1965046</v>
      </c>
      <c r="GF25" s="311">
        <f t="shared" si="1"/>
        <v>2138843</v>
      </c>
      <c r="GG25" s="37">
        <f t="shared" si="0"/>
        <v>3047077</v>
      </c>
      <c r="GH25" s="311">
        <f t="shared" si="2"/>
        <v>3573506</v>
      </c>
      <c r="GI25" s="312">
        <f t="shared" si="3"/>
        <v>3457468</v>
      </c>
      <c r="GJ25" s="311">
        <v>179970</v>
      </c>
      <c r="GK25" s="328">
        <v>6460904</v>
      </c>
      <c r="GL25" s="328">
        <v>6460904</v>
      </c>
      <c r="GM25" s="328">
        <v>6460904</v>
      </c>
      <c r="GN25" s="422">
        <v>6460904</v>
      </c>
    </row>
    <row r="26" spans="1:196" ht="15.75">
      <c r="A26" s="299" t="s">
        <v>73</v>
      </c>
      <c r="B26" s="355">
        <v>0</v>
      </c>
      <c r="C26" s="356">
        <v>0</v>
      </c>
      <c r="D26" s="356">
        <v>0</v>
      </c>
      <c r="E26" s="356">
        <v>0</v>
      </c>
      <c r="F26" s="356">
        <v>0</v>
      </c>
      <c r="G26" s="356">
        <v>0</v>
      </c>
      <c r="H26" s="356">
        <v>0</v>
      </c>
      <c r="I26" s="356">
        <v>0</v>
      </c>
      <c r="J26" s="356">
        <v>0</v>
      </c>
      <c r="K26" s="357">
        <v>0</v>
      </c>
      <c r="L26" s="355">
        <v>0</v>
      </c>
      <c r="M26" s="356">
        <v>0</v>
      </c>
      <c r="N26" s="356">
        <v>0</v>
      </c>
      <c r="O26" s="356">
        <v>0</v>
      </c>
      <c r="P26" s="356">
        <v>0</v>
      </c>
      <c r="Q26" s="356">
        <v>0</v>
      </c>
      <c r="R26" s="356">
        <v>0</v>
      </c>
      <c r="S26" s="356">
        <v>0</v>
      </c>
      <c r="T26" s="356">
        <v>0</v>
      </c>
      <c r="U26" s="356">
        <v>0</v>
      </c>
      <c r="V26" s="355">
        <v>0</v>
      </c>
      <c r="W26" s="356">
        <v>0</v>
      </c>
      <c r="X26" s="356">
        <v>0</v>
      </c>
      <c r="Y26" s="356">
        <v>0</v>
      </c>
      <c r="Z26" s="356">
        <v>0</v>
      </c>
      <c r="AA26" s="356">
        <v>0</v>
      </c>
      <c r="AB26" s="356">
        <v>0</v>
      </c>
      <c r="AC26" s="356">
        <v>0</v>
      </c>
      <c r="AD26" s="356">
        <v>0</v>
      </c>
      <c r="AE26" s="357">
        <v>0</v>
      </c>
      <c r="AF26" s="356">
        <v>0</v>
      </c>
      <c r="AG26" s="356">
        <v>0</v>
      </c>
      <c r="AH26" s="356">
        <v>0</v>
      </c>
      <c r="AI26" s="356">
        <v>0</v>
      </c>
      <c r="AJ26" s="356">
        <v>0</v>
      </c>
      <c r="AK26" s="356">
        <v>0</v>
      </c>
      <c r="AL26" s="356">
        <v>0</v>
      </c>
      <c r="AM26" s="356">
        <v>0</v>
      </c>
      <c r="AN26" s="356">
        <v>0</v>
      </c>
      <c r="AO26" s="357">
        <v>0</v>
      </c>
      <c r="AP26" s="356">
        <v>0</v>
      </c>
      <c r="AQ26" s="356">
        <v>0</v>
      </c>
      <c r="AR26" s="356">
        <v>0</v>
      </c>
      <c r="AS26" s="356">
        <v>0</v>
      </c>
      <c r="AT26" s="356">
        <v>0</v>
      </c>
      <c r="AU26" s="356">
        <v>0</v>
      </c>
      <c r="AV26" s="356">
        <v>0</v>
      </c>
      <c r="AW26" s="356">
        <v>0</v>
      </c>
      <c r="AX26" s="356">
        <v>0</v>
      </c>
      <c r="AY26" s="357">
        <v>0</v>
      </c>
      <c r="AZ26" s="356">
        <v>0</v>
      </c>
      <c r="BA26" s="356">
        <v>0</v>
      </c>
      <c r="BB26" s="356">
        <v>0</v>
      </c>
      <c r="BC26" s="356">
        <v>0</v>
      </c>
      <c r="BD26" s="356">
        <v>0</v>
      </c>
      <c r="BE26" s="356">
        <v>0</v>
      </c>
      <c r="BF26" s="356">
        <v>0</v>
      </c>
      <c r="BG26" s="356">
        <v>0</v>
      </c>
      <c r="BH26" s="356">
        <v>0</v>
      </c>
      <c r="BI26" s="357">
        <v>0</v>
      </c>
      <c r="BJ26" s="366">
        <v>0</v>
      </c>
      <c r="BK26" s="366">
        <v>0</v>
      </c>
      <c r="BL26" s="366">
        <v>0</v>
      </c>
      <c r="BM26" s="366">
        <v>0</v>
      </c>
      <c r="BN26" s="366">
        <v>0</v>
      </c>
      <c r="BO26" s="366">
        <v>0</v>
      </c>
      <c r="BP26" s="356">
        <v>0</v>
      </c>
      <c r="BQ26" s="356">
        <v>0</v>
      </c>
      <c r="BR26" s="356"/>
      <c r="BS26" s="357"/>
      <c r="BT26" s="356">
        <v>0</v>
      </c>
      <c r="BU26" s="356">
        <v>0</v>
      </c>
      <c r="BV26" s="356">
        <v>0</v>
      </c>
      <c r="BW26" s="356">
        <v>0</v>
      </c>
      <c r="BX26" s="356">
        <v>0</v>
      </c>
      <c r="BY26" s="356">
        <v>0</v>
      </c>
      <c r="BZ26" s="356">
        <v>0</v>
      </c>
      <c r="CA26" s="356">
        <v>0</v>
      </c>
      <c r="CB26" s="356">
        <v>0</v>
      </c>
      <c r="CC26" s="357">
        <v>0</v>
      </c>
      <c r="CD26" s="356">
        <v>698915</v>
      </c>
      <c r="CE26" s="356">
        <v>214303</v>
      </c>
      <c r="CF26" s="356">
        <v>704360</v>
      </c>
      <c r="CG26" s="356">
        <v>228105</v>
      </c>
      <c r="CH26" s="356">
        <v>747307</v>
      </c>
      <c r="CI26" s="356">
        <v>149883</v>
      </c>
      <c r="CJ26" s="356">
        <v>708257</v>
      </c>
      <c r="CK26" s="356">
        <v>187628</v>
      </c>
      <c r="CL26" s="356">
        <v>712291</v>
      </c>
      <c r="CM26" s="357">
        <v>161427</v>
      </c>
      <c r="CN26" s="356">
        <v>0</v>
      </c>
      <c r="CO26" s="356">
        <v>0</v>
      </c>
      <c r="CP26" s="356">
        <v>0</v>
      </c>
      <c r="CQ26" s="356">
        <v>0</v>
      </c>
      <c r="CR26" s="356">
        <v>0</v>
      </c>
      <c r="CS26" s="356">
        <v>0</v>
      </c>
      <c r="CT26" s="356">
        <v>0</v>
      </c>
      <c r="CU26" s="356">
        <v>0</v>
      </c>
      <c r="CV26" s="356">
        <v>0</v>
      </c>
      <c r="CW26" s="357">
        <v>0</v>
      </c>
      <c r="CX26" s="356">
        <v>533</v>
      </c>
      <c r="CY26" s="356">
        <v>169645</v>
      </c>
      <c r="CZ26" s="356">
        <v>530</v>
      </c>
      <c r="DA26" s="356">
        <v>115506</v>
      </c>
      <c r="DB26" s="356">
        <v>539</v>
      </c>
      <c r="DC26" s="356">
        <v>216493</v>
      </c>
      <c r="DD26" s="356">
        <v>488</v>
      </c>
      <c r="DE26" s="356">
        <v>229727</v>
      </c>
      <c r="DF26" s="356">
        <v>501</v>
      </c>
      <c r="DG26" s="357">
        <v>235297</v>
      </c>
      <c r="DH26" s="356">
        <v>0</v>
      </c>
      <c r="DI26" s="356">
        <v>0</v>
      </c>
      <c r="DJ26" s="356">
        <v>0</v>
      </c>
      <c r="DK26" s="356">
        <v>0</v>
      </c>
      <c r="DL26" s="356">
        <v>0</v>
      </c>
      <c r="DM26" s="356">
        <v>0</v>
      </c>
      <c r="DN26" s="356">
        <v>0</v>
      </c>
      <c r="DO26" s="356">
        <v>0</v>
      </c>
      <c r="DP26" s="356">
        <v>0</v>
      </c>
      <c r="DQ26" s="357">
        <v>0</v>
      </c>
      <c r="DR26" s="356">
        <v>0</v>
      </c>
      <c r="DS26" s="356">
        <v>0</v>
      </c>
      <c r="DT26" s="356">
        <v>0</v>
      </c>
      <c r="DU26" s="356">
        <v>0</v>
      </c>
      <c r="DV26" s="356">
        <v>0</v>
      </c>
      <c r="DW26" s="356">
        <v>0</v>
      </c>
      <c r="DX26" s="356">
        <v>0</v>
      </c>
      <c r="DY26" s="356">
        <v>0</v>
      </c>
      <c r="DZ26" s="356">
        <v>0</v>
      </c>
      <c r="EA26" s="357">
        <v>0</v>
      </c>
      <c r="EB26" s="356">
        <v>0</v>
      </c>
      <c r="EC26" s="356">
        <v>0</v>
      </c>
      <c r="ED26" s="356">
        <v>0</v>
      </c>
      <c r="EE26" s="356">
        <v>0</v>
      </c>
      <c r="EF26" s="356">
        <v>0</v>
      </c>
      <c r="EG26" s="356">
        <v>0</v>
      </c>
      <c r="EH26" s="356">
        <v>0</v>
      </c>
      <c r="EI26" s="356">
        <v>0</v>
      </c>
      <c r="EJ26" s="356">
        <v>0</v>
      </c>
      <c r="EK26" s="357">
        <v>0</v>
      </c>
      <c r="EL26" s="356">
        <v>0</v>
      </c>
      <c r="EM26" s="356">
        <v>0</v>
      </c>
      <c r="EN26" s="356">
        <v>0</v>
      </c>
      <c r="EO26" s="356">
        <v>0</v>
      </c>
      <c r="EP26" s="356">
        <v>0</v>
      </c>
      <c r="EQ26" s="356">
        <v>0</v>
      </c>
      <c r="ER26" s="356">
        <v>0</v>
      </c>
      <c r="ES26" s="356">
        <v>0</v>
      </c>
      <c r="ET26" s="356">
        <v>0</v>
      </c>
      <c r="EU26" s="357">
        <v>0</v>
      </c>
      <c r="EV26" s="356">
        <v>7933</v>
      </c>
      <c r="EW26" s="356">
        <v>84370</v>
      </c>
      <c r="EX26" s="356">
        <v>8243</v>
      </c>
      <c r="EY26" s="356">
        <v>89981</v>
      </c>
      <c r="EZ26" s="356">
        <v>7205</v>
      </c>
      <c r="FA26" s="356">
        <v>79255</v>
      </c>
      <c r="FB26" s="356">
        <v>4936</v>
      </c>
      <c r="FC26" s="356">
        <v>44424</v>
      </c>
      <c r="FD26" s="356">
        <v>3946</v>
      </c>
      <c r="FE26" s="357">
        <v>34376</v>
      </c>
      <c r="FF26" s="366">
        <v>0</v>
      </c>
      <c r="FG26" s="366">
        <v>0</v>
      </c>
      <c r="FH26" s="366">
        <v>0</v>
      </c>
      <c r="FI26" s="366">
        <v>0</v>
      </c>
      <c r="FJ26" s="366">
        <v>0</v>
      </c>
      <c r="FK26" s="366">
        <v>0</v>
      </c>
      <c r="FL26" s="356">
        <v>0</v>
      </c>
      <c r="FM26" s="356">
        <v>0</v>
      </c>
      <c r="FN26" s="356">
        <v>0</v>
      </c>
      <c r="FO26" s="357">
        <v>0</v>
      </c>
      <c r="FP26" s="356">
        <v>0</v>
      </c>
      <c r="FQ26" s="356">
        <v>0</v>
      </c>
      <c r="FR26" s="356">
        <v>0</v>
      </c>
      <c r="FS26" s="356">
        <v>0</v>
      </c>
      <c r="FT26" s="356">
        <v>0</v>
      </c>
      <c r="FU26" s="356">
        <v>0</v>
      </c>
      <c r="FV26" s="356">
        <v>0</v>
      </c>
      <c r="FW26" s="356">
        <v>0</v>
      </c>
      <c r="FX26" s="356">
        <v>0</v>
      </c>
      <c r="FY26" s="357">
        <v>0</v>
      </c>
      <c r="FZ26" s="356">
        <v>52143</v>
      </c>
      <c r="GA26" s="356">
        <v>84121</v>
      </c>
      <c r="GB26" s="356">
        <v>391544</v>
      </c>
      <c r="GC26" s="356">
        <v>469279</v>
      </c>
      <c r="GD26" s="357">
        <v>410796</v>
      </c>
      <c r="GE26" s="359">
        <v>520461</v>
      </c>
      <c r="GF26" s="359">
        <f t="shared" si="1"/>
        <v>517713</v>
      </c>
      <c r="GG26" s="423">
        <f t="shared" si="0"/>
        <v>837175</v>
      </c>
      <c r="GH26" s="359">
        <f t="shared" si="2"/>
        <v>931058</v>
      </c>
      <c r="GI26" s="348">
        <f t="shared" si="3"/>
        <v>841896</v>
      </c>
      <c r="GJ26" s="359">
        <v>8942838</v>
      </c>
      <c r="GK26" s="359">
        <v>12272623</v>
      </c>
      <c r="GL26" s="359">
        <v>12272623</v>
      </c>
      <c r="GM26" s="359">
        <v>12272623</v>
      </c>
      <c r="GN26" s="348">
        <v>12272623</v>
      </c>
    </row>
    <row r="27" spans="1:196" ht="15.75">
      <c r="A27" s="299" t="s">
        <v>74</v>
      </c>
      <c r="B27" s="306">
        <v>0</v>
      </c>
      <c r="C27" s="307">
        <v>0</v>
      </c>
      <c r="D27" s="307">
        <v>0</v>
      </c>
      <c r="E27" s="307">
        <v>0</v>
      </c>
      <c r="F27" s="307">
        <v>0</v>
      </c>
      <c r="G27" s="307">
        <v>0</v>
      </c>
      <c r="H27" s="307">
        <v>0</v>
      </c>
      <c r="I27" s="307">
        <v>0</v>
      </c>
      <c r="J27" s="307">
        <v>0</v>
      </c>
      <c r="K27" s="308">
        <v>0</v>
      </c>
      <c r="L27" s="306">
        <v>0</v>
      </c>
      <c r="M27" s="307">
        <v>0</v>
      </c>
      <c r="N27" s="307">
        <v>0</v>
      </c>
      <c r="O27" s="307">
        <v>0</v>
      </c>
      <c r="P27" s="307">
        <v>0</v>
      </c>
      <c r="Q27" s="307">
        <v>0</v>
      </c>
      <c r="R27" s="307">
        <v>0</v>
      </c>
      <c r="S27" s="307">
        <v>0</v>
      </c>
      <c r="T27" s="307">
        <v>0</v>
      </c>
      <c r="U27" s="307">
        <v>0</v>
      </c>
      <c r="V27" s="306">
        <v>0</v>
      </c>
      <c r="W27" s="307">
        <v>0</v>
      </c>
      <c r="X27" s="307">
        <v>0</v>
      </c>
      <c r="Y27" s="307">
        <v>0</v>
      </c>
      <c r="Z27" s="307">
        <v>0</v>
      </c>
      <c r="AA27" s="307">
        <v>0</v>
      </c>
      <c r="AB27" s="307">
        <v>0</v>
      </c>
      <c r="AC27" s="307">
        <v>0</v>
      </c>
      <c r="AD27" s="307">
        <v>0</v>
      </c>
      <c r="AE27" s="308">
        <v>0</v>
      </c>
      <c r="AF27" s="307">
        <v>16891</v>
      </c>
      <c r="AG27" s="307">
        <v>116279</v>
      </c>
      <c r="AH27" s="307">
        <v>11222</v>
      </c>
      <c r="AI27" s="307">
        <v>106776</v>
      </c>
      <c r="AJ27" s="307">
        <v>18490</v>
      </c>
      <c r="AK27" s="307">
        <v>198240</v>
      </c>
      <c r="AL27" s="307">
        <v>31988</v>
      </c>
      <c r="AM27" s="307">
        <v>366471</v>
      </c>
      <c r="AN27" s="307">
        <v>37515</v>
      </c>
      <c r="AO27" s="308">
        <v>614084</v>
      </c>
      <c r="AP27" s="307">
        <v>277</v>
      </c>
      <c r="AQ27" s="307">
        <v>36190</v>
      </c>
      <c r="AR27" s="307">
        <v>280</v>
      </c>
      <c r="AS27" s="307">
        <v>41788</v>
      </c>
      <c r="AT27" s="307">
        <v>460.49400000000003</v>
      </c>
      <c r="AU27" s="307">
        <v>110094</v>
      </c>
      <c r="AV27" s="307">
        <v>655.85799999999995</v>
      </c>
      <c r="AW27" s="307">
        <v>119765</v>
      </c>
      <c r="AX27" s="307">
        <v>563.399</v>
      </c>
      <c r="AY27" s="308">
        <v>124855</v>
      </c>
      <c r="AZ27" s="307">
        <v>0</v>
      </c>
      <c r="BA27" s="307">
        <v>0</v>
      </c>
      <c r="BB27" s="307">
        <v>0</v>
      </c>
      <c r="BC27" s="307">
        <v>0</v>
      </c>
      <c r="BD27" s="307">
        <v>0</v>
      </c>
      <c r="BE27" s="307">
        <v>0</v>
      </c>
      <c r="BF27" s="307">
        <v>0</v>
      </c>
      <c r="BG27" s="307">
        <v>0</v>
      </c>
      <c r="BH27" s="307">
        <v>0</v>
      </c>
      <c r="BI27" s="308">
        <v>0</v>
      </c>
      <c r="BJ27" s="307">
        <v>34704</v>
      </c>
      <c r="BK27" s="307">
        <v>3193</v>
      </c>
      <c r="BL27" s="307">
        <v>44519</v>
      </c>
      <c r="BM27" s="307">
        <v>4199</v>
      </c>
      <c r="BN27" s="307">
        <v>66823</v>
      </c>
      <c r="BO27" s="307">
        <v>7894</v>
      </c>
      <c r="BP27" s="322">
        <v>71226</v>
      </c>
      <c r="BQ27" s="322">
        <v>12671</v>
      </c>
      <c r="BR27" s="322">
        <v>45852</v>
      </c>
      <c r="BS27" s="327">
        <v>9746</v>
      </c>
      <c r="BT27" s="307">
        <v>0</v>
      </c>
      <c r="BU27" s="307">
        <v>0</v>
      </c>
      <c r="BV27" s="307">
        <v>0</v>
      </c>
      <c r="BW27" s="307">
        <v>0</v>
      </c>
      <c r="BX27" s="307">
        <v>0</v>
      </c>
      <c r="BY27" s="307">
        <v>0</v>
      </c>
      <c r="BZ27" s="307">
        <v>0</v>
      </c>
      <c r="CA27" s="307">
        <v>0</v>
      </c>
      <c r="CB27" s="307">
        <v>0</v>
      </c>
      <c r="CC27" s="308">
        <v>0</v>
      </c>
      <c r="CD27" s="307">
        <v>17350</v>
      </c>
      <c r="CE27" s="307">
        <v>1209</v>
      </c>
      <c r="CF27" s="307">
        <v>6106</v>
      </c>
      <c r="CG27" s="307">
        <v>484</v>
      </c>
      <c r="CH27" s="307">
        <v>6950</v>
      </c>
      <c r="CI27" s="307">
        <v>621</v>
      </c>
      <c r="CJ27" s="307">
        <v>11790</v>
      </c>
      <c r="CK27" s="307">
        <v>1114</v>
      </c>
      <c r="CL27" s="307">
        <v>8200</v>
      </c>
      <c r="CM27" s="308">
        <v>492</v>
      </c>
      <c r="CN27" s="307">
        <v>0</v>
      </c>
      <c r="CO27" s="307">
        <v>0</v>
      </c>
      <c r="CP27" s="307">
        <v>0</v>
      </c>
      <c r="CQ27" s="307">
        <v>0</v>
      </c>
      <c r="CR27" s="307">
        <v>0</v>
      </c>
      <c r="CS27" s="307">
        <v>0</v>
      </c>
      <c r="CT27" s="307">
        <v>0</v>
      </c>
      <c r="CU27" s="307">
        <v>0</v>
      </c>
      <c r="CV27" s="307">
        <v>0</v>
      </c>
      <c r="CW27" s="308">
        <v>0</v>
      </c>
      <c r="CX27" s="307">
        <v>28967</v>
      </c>
      <c r="CY27" s="307">
        <v>3795849</v>
      </c>
      <c r="CZ27" s="307">
        <v>33276</v>
      </c>
      <c r="DA27" s="307">
        <v>4785685</v>
      </c>
      <c r="DB27" s="307">
        <v>34072</v>
      </c>
      <c r="DC27" s="307">
        <v>4344022</v>
      </c>
      <c r="DD27" s="307">
        <v>35536</v>
      </c>
      <c r="DE27" s="307">
        <v>5017896</v>
      </c>
      <c r="DF27" s="307">
        <v>36917</v>
      </c>
      <c r="DG27" s="308">
        <v>5310552</v>
      </c>
      <c r="DH27" s="307">
        <v>0</v>
      </c>
      <c r="DI27" s="307">
        <v>0</v>
      </c>
      <c r="DJ27" s="307">
        <v>0</v>
      </c>
      <c r="DK27" s="307">
        <v>0</v>
      </c>
      <c r="DL27" s="307">
        <v>0</v>
      </c>
      <c r="DM27" s="307">
        <v>0</v>
      </c>
      <c r="DN27" s="307">
        <v>0</v>
      </c>
      <c r="DO27" s="307">
        <v>0</v>
      </c>
      <c r="DP27" s="307">
        <v>0</v>
      </c>
      <c r="DQ27" s="308">
        <v>0</v>
      </c>
      <c r="DR27" s="307">
        <v>0</v>
      </c>
      <c r="DS27" s="307">
        <v>0</v>
      </c>
      <c r="DT27" s="307">
        <v>0</v>
      </c>
      <c r="DU27" s="307">
        <v>0</v>
      </c>
      <c r="DV27" s="307">
        <v>0</v>
      </c>
      <c r="DW27" s="307">
        <v>0</v>
      </c>
      <c r="DX27" s="307">
        <v>0</v>
      </c>
      <c r="DY27" s="307">
        <v>0</v>
      </c>
      <c r="DZ27" s="307">
        <v>0</v>
      </c>
      <c r="EA27" s="308">
        <v>0</v>
      </c>
      <c r="EB27" s="307">
        <v>212168</v>
      </c>
      <c r="EC27" s="307">
        <v>122007</v>
      </c>
      <c r="ED27" s="307">
        <v>133378</v>
      </c>
      <c r="EE27" s="307">
        <v>76946</v>
      </c>
      <c r="EF27" s="307">
        <v>240142</v>
      </c>
      <c r="EG27" s="307">
        <v>159189</v>
      </c>
      <c r="EH27" s="307">
        <v>248352</v>
      </c>
      <c r="EI27" s="307">
        <v>226616</v>
      </c>
      <c r="EJ27" s="307">
        <v>131465</v>
      </c>
      <c r="EK27" s="308">
        <v>141213</v>
      </c>
      <c r="EL27" s="307">
        <v>0</v>
      </c>
      <c r="EM27" s="307">
        <v>0</v>
      </c>
      <c r="EN27" s="307">
        <v>0</v>
      </c>
      <c r="EO27" s="307">
        <v>0</v>
      </c>
      <c r="EP27" s="307">
        <v>0</v>
      </c>
      <c r="EQ27" s="307">
        <v>0</v>
      </c>
      <c r="ER27" s="307">
        <v>0</v>
      </c>
      <c r="ES27" s="307">
        <v>0</v>
      </c>
      <c r="ET27" s="307">
        <v>0</v>
      </c>
      <c r="EU27" s="308">
        <v>0</v>
      </c>
      <c r="EV27" s="307">
        <v>0</v>
      </c>
      <c r="EW27" s="307">
        <v>0</v>
      </c>
      <c r="EX27" s="307">
        <v>0</v>
      </c>
      <c r="EY27" s="307">
        <v>0</v>
      </c>
      <c r="EZ27" s="307">
        <v>0</v>
      </c>
      <c r="FA27" s="307">
        <v>0</v>
      </c>
      <c r="FB27" s="307">
        <v>0</v>
      </c>
      <c r="FC27" s="307">
        <v>0</v>
      </c>
      <c r="FD27" s="307">
        <v>0</v>
      </c>
      <c r="FE27" s="308">
        <v>0</v>
      </c>
      <c r="FF27" s="322">
        <v>0</v>
      </c>
      <c r="FG27" s="322">
        <v>0</v>
      </c>
      <c r="FH27" s="322">
        <v>0</v>
      </c>
      <c r="FI27" s="322">
        <v>0</v>
      </c>
      <c r="FJ27" s="322">
        <v>66</v>
      </c>
      <c r="FK27" s="322">
        <v>7</v>
      </c>
      <c r="FL27" s="307">
        <v>140</v>
      </c>
      <c r="FM27" s="307">
        <v>56</v>
      </c>
      <c r="FN27" s="307">
        <v>1878</v>
      </c>
      <c r="FO27" s="308">
        <v>901</v>
      </c>
      <c r="FP27" s="307">
        <v>0</v>
      </c>
      <c r="FQ27" s="307">
        <v>0</v>
      </c>
      <c r="FR27" s="307">
        <v>0</v>
      </c>
      <c r="FS27" s="307">
        <v>0</v>
      </c>
      <c r="FT27" s="307">
        <v>0</v>
      </c>
      <c r="FU27" s="307">
        <v>0</v>
      </c>
      <c r="FV27" s="307">
        <v>0</v>
      </c>
      <c r="FW27" s="307">
        <v>0</v>
      </c>
      <c r="FX27" s="307">
        <v>0</v>
      </c>
      <c r="FY27" s="308">
        <v>0</v>
      </c>
      <c r="FZ27" s="307">
        <v>100109</v>
      </c>
      <c r="GA27" s="307">
        <v>152331</v>
      </c>
      <c r="GB27" s="307">
        <v>599561</v>
      </c>
      <c r="GC27" s="307">
        <v>959555</v>
      </c>
      <c r="GD27" s="308">
        <v>1104176</v>
      </c>
      <c r="GE27" s="311">
        <v>4174836</v>
      </c>
      <c r="GF27" s="311">
        <f t="shared" si="1"/>
        <v>5168209</v>
      </c>
      <c r="GG27" s="37">
        <f t="shared" si="0"/>
        <v>5419628</v>
      </c>
      <c r="GH27" s="311">
        <f t="shared" si="2"/>
        <v>6704144</v>
      </c>
      <c r="GI27" s="312">
        <f t="shared" si="3"/>
        <v>7306019</v>
      </c>
      <c r="GJ27" s="311">
        <v>17025875</v>
      </c>
      <c r="GK27" s="311">
        <v>16875222</v>
      </c>
      <c r="GL27" s="311">
        <v>16875222</v>
      </c>
      <c r="GM27" s="311">
        <v>16875222</v>
      </c>
      <c r="GN27" s="312">
        <v>16875222</v>
      </c>
    </row>
    <row r="28" spans="1:196" ht="15.75">
      <c r="A28" s="299" t="s">
        <v>75</v>
      </c>
      <c r="B28" s="355">
        <v>0</v>
      </c>
      <c r="C28" s="356">
        <v>0</v>
      </c>
      <c r="D28" s="356">
        <v>0</v>
      </c>
      <c r="E28" s="356">
        <v>0</v>
      </c>
      <c r="F28" s="356">
        <v>0</v>
      </c>
      <c r="G28" s="356">
        <v>0</v>
      </c>
      <c r="H28" s="356">
        <v>0</v>
      </c>
      <c r="I28" s="356">
        <v>0</v>
      </c>
      <c r="J28" s="356">
        <v>0</v>
      </c>
      <c r="K28" s="357">
        <v>0</v>
      </c>
      <c r="L28" s="355">
        <v>0</v>
      </c>
      <c r="M28" s="356">
        <v>0</v>
      </c>
      <c r="N28" s="356">
        <v>0</v>
      </c>
      <c r="O28" s="356">
        <v>0</v>
      </c>
      <c r="P28" s="356">
        <v>0</v>
      </c>
      <c r="Q28" s="356">
        <v>0</v>
      </c>
      <c r="R28" s="356">
        <v>0</v>
      </c>
      <c r="S28" s="356">
        <v>0</v>
      </c>
      <c r="T28" s="356">
        <v>0</v>
      </c>
      <c r="U28" s="356">
        <v>0</v>
      </c>
      <c r="V28" s="355">
        <v>0</v>
      </c>
      <c r="W28" s="356">
        <v>0</v>
      </c>
      <c r="X28" s="356">
        <v>0</v>
      </c>
      <c r="Y28" s="356">
        <v>0</v>
      </c>
      <c r="Z28" s="356">
        <v>0</v>
      </c>
      <c r="AA28" s="356">
        <v>0</v>
      </c>
      <c r="AB28" s="356">
        <v>0</v>
      </c>
      <c r="AC28" s="356">
        <v>0</v>
      </c>
      <c r="AD28" s="356">
        <v>0</v>
      </c>
      <c r="AE28" s="357">
        <v>0</v>
      </c>
      <c r="AF28" s="356">
        <v>0</v>
      </c>
      <c r="AG28" s="356">
        <v>0</v>
      </c>
      <c r="AH28" s="356">
        <v>0</v>
      </c>
      <c r="AI28" s="356">
        <v>0</v>
      </c>
      <c r="AJ28" s="356">
        <v>0</v>
      </c>
      <c r="AK28" s="356">
        <v>0</v>
      </c>
      <c r="AL28" s="356">
        <v>0</v>
      </c>
      <c r="AM28" s="356">
        <v>0</v>
      </c>
      <c r="AN28" s="356">
        <v>0</v>
      </c>
      <c r="AO28" s="357">
        <v>0</v>
      </c>
      <c r="AP28" s="356">
        <v>77</v>
      </c>
      <c r="AQ28" s="356">
        <v>15566</v>
      </c>
      <c r="AR28" s="356">
        <v>65</v>
      </c>
      <c r="AS28" s="356">
        <v>13867</v>
      </c>
      <c r="AT28" s="356">
        <v>127.857</v>
      </c>
      <c r="AU28" s="356">
        <v>33125</v>
      </c>
      <c r="AV28" s="356">
        <v>314.56200000000001</v>
      </c>
      <c r="AW28" s="356">
        <v>99538</v>
      </c>
      <c r="AX28" s="356">
        <v>222.93700000000001</v>
      </c>
      <c r="AY28" s="357">
        <v>56992</v>
      </c>
      <c r="AZ28" s="366">
        <v>0</v>
      </c>
      <c r="BA28" s="366">
        <v>0</v>
      </c>
      <c r="BB28" s="366">
        <v>0</v>
      </c>
      <c r="BC28" s="366">
        <v>0</v>
      </c>
      <c r="BD28" s="366">
        <v>0</v>
      </c>
      <c r="BE28" s="366">
        <v>0</v>
      </c>
      <c r="BF28" s="356">
        <v>0</v>
      </c>
      <c r="BG28" s="356">
        <v>0</v>
      </c>
      <c r="BH28" s="356">
        <v>0</v>
      </c>
      <c r="BI28" s="357">
        <v>0</v>
      </c>
      <c r="BJ28" s="356">
        <v>6744</v>
      </c>
      <c r="BK28" s="356">
        <v>641</v>
      </c>
      <c r="BL28" s="356">
        <v>3334</v>
      </c>
      <c r="BM28" s="356">
        <v>391</v>
      </c>
      <c r="BN28" s="356">
        <v>9512</v>
      </c>
      <c r="BO28" s="356">
        <v>1284</v>
      </c>
      <c r="BP28" s="356">
        <v>7547</v>
      </c>
      <c r="BQ28" s="356">
        <v>1132</v>
      </c>
      <c r="BR28" s="356">
        <v>4670</v>
      </c>
      <c r="BS28" s="357">
        <v>701</v>
      </c>
      <c r="BT28" s="356">
        <v>0</v>
      </c>
      <c r="BU28" s="356">
        <v>0</v>
      </c>
      <c r="BV28" s="356">
        <v>0</v>
      </c>
      <c r="BW28" s="356">
        <v>0</v>
      </c>
      <c r="BX28" s="356">
        <v>0</v>
      </c>
      <c r="BY28" s="356">
        <v>0</v>
      </c>
      <c r="BZ28" s="356">
        <v>0</v>
      </c>
      <c r="CA28" s="356">
        <v>0</v>
      </c>
      <c r="CB28" s="356">
        <v>0</v>
      </c>
      <c r="CC28" s="357">
        <v>0</v>
      </c>
      <c r="CD28" s="356">
        <v>0</v>
      </c>
      <c r="CE28" s="356">
        <v>0</v>
      </c>
      <c r="CF28" s="356">
        <v>0</v>
      </c>
      <c r="CG28" s="356">
        <v>0</v>
      </c>
      <c r="CH28" s="356">
        <v>0</v>
      </c>
      <c r="CI28" s="356">
        <v>0</v>
      </c>
      <c r="CJ28" s="356">
        <v>0</v>
      </c>
      <c r="CK28" s="356">
        <v>0</v>
      </c>
      <c r="CL28" s="356">
        <v>0</v>
      </c>
      <c r="CM28" s="357">
        <v>0</v>
      </c>
      <c r="CN28" s="356">
        <v>1075</v>
      </c>
      <c r="CO28" s="356">
        <v>950</v>
      </c>
      <c r="CP28" s="356">
        <v>2407</v>
      </c>
      <c r="CQ28" s="356">
        <v>2084</v>
      </c>
      <c r="CR28" s="356">
        <v>53</v>
      </c>
      <c r="CS28" s="356">
        <v>45</v>
      </c>
      <c r="CT28" s="356">
        <v>33</v>
      </c>
      <c r="CU28" s="356">
        <v>44</v>
      </c>
      <c r="CV28" s="356">
        <v>1922</v>
      </c>
      <c r="CW28" s="357">
        <v>5720</v>
      </c>
      <c r="CX28" s="356">
        <v>9433</v>
      </c>
      <c r="CY28" s="356">
        <v>1069248</v>
      </c>
      <c r="CZ28" s="356">
        <v>9905</v>
      </c>
      <c r="DA28" s="356">
        <v>1120117</v>
      </c>
      <c r="DB28" s="356">
        <v>12281</v>
      </c>
      <c r="DC28" s="356">
        <v>1516232</v>
      </c>
      <c r="DD28" s="356">
        <v>11924</v>
      </c>
      <c r="DE28" s="356">
        <v>1820480</v>
      </c>
      <c r="DF28" s="356">
        <v>10877</v>
      </c>
      <c r="DG28" s="357">
        <v>1681264</v>
      </c>
      <c r="DH28" s="356">
        <v>0</v>
      </c>
      <c r="DI28" s="356">
        <v>0</v>
      </c>
      <c r="DJ28" s="356">
        <v>0</v>
      </c>
      <c r="DK28" s="356">
        <v>0</v>
      </c>
      <c r="DL28" s="356">
        <v>0</v>
      </c>
      <c r="DM28" s="356">
        <v>0</v>
      </c>
      <c r="DN28" s="356">
        <v>0</v>
      </c>
      <c r="DO28" s="356">
        <v>0</v>
      </c>
      <c r="DP28" s="356">
        <v>0</v>
      </c>
      <c r="DQ28" s="357">
        <v>0</v>
      </c>
      <c r="DR28" s="356">
        <v>0</v>
      </c>
      <c r="DS28" s="356">
        <v>0</v>
      </c>
      <c r="DT28" s="356">
        <v>0</v>
      </c>
      <c r="DU28" s="356">
        <v>0</v>
      </c>
      <c r="DV28" s="356">
        <v>0</v>
      </c>
      <c r="DW28" s="356">
        <v>0</v>
      </c>
      <c r="DX28" s="356">
        <v>0</v>
      </c>
      <c r="DY28" s="356">
        <v>0</v>
      </c>
      <c r="DZ28" s="356">
        <v>0</v>
      </c>
      <c r="EA28" s="357">
        <v>0</v>
      </c>
      <c r="EB28" s="356">
        <v>0</v>
      </c>
      <c r="EC28" s="356">
        <v>0</v>
      </c>
      <c r="ED28" s="356">
        <v>0</v>
      </c>
      <c r="EE28" s="356">
        <v>0</v>
      </c>
      <c r="EF28" s="356">
        <v>0</v>
      </c>
      <c r="EG28" s="356">
        <v>0</v>
      </c>
      <c r="EH28" s="356">
        <v>0</v>
      </c>
      <c r="EI28" s="356">
        <v>0</v>
      </c>
      <c r="EJ28" s="356">
        <v>0</v>
      </c>
      <c r="EK28" s="357">
        <v>0</v>
      </c>
      <c r="EL28" s="356">
        <v>0</v>
      </c>
      <c r="EM28" s="356">
        <v>0</v>
      </c>
      <c r="EN28" s="356">
        <v>0</v>
      </c>
      <c r="EO28" s="356">
        <v>0</v>
      </c>
      <c r="EP28" s="356">
        <v>0</v>
      </c>
      <c r="EQ28" s="356">
        <v>0</v>
      </c>
      <c r="ER28" s="356">
        <v>0</v>
      </c>
      <c r="ES28" s="356">
        <v>0</v>
      </c>
      <c r="ET28" s="356">
        <v>0</v>
      </c>
      <c r="EU28" s="357">
        <v>0</v>
      </c>
      <c r="EV28" s="356">
        <v>8640</v>
      </c>
      <c r="EW28" s="356">
        <v>6438</v>
      </c>
      <c r="EX28" s="356">
        <v>4653</v>
      </c>
      <c r="EY28" s="356">
        <v>3652</v>
      </c>
      <c r="EZ28" s="356">
        <v>2520</v>
      </c>
      <c r="FA28" s="356">
        <v>4135</v>
      </c>
      <c r="FB28" s="356">
        <v>2590</v>
      </c>
      <c r="FC28" s="356">
        <v>3923</v>
      </c>
      <c r="FD28" s="356">
        <v>6206</v>
      </c>
      <c r="FE28" s="357">
        <v>9225</v>
      </c>
      <c r="FF28" s="356">
        <v>0</v>
      </c>
      <c r="FG28" s="356">
        <v>0</v>
      </c>
      <c r="FH28" s="356">
        <v>0</v>
      </c>
      <c r="FI28" s="356">
        <v>0</v>
      </c>
      <c r="FJ28" s="356">
        <v>0</v>
      </c>
      <c r="FK28" s="356">
        <v>0</v>
      </c>
      <c r="FL28" s="356">
        <v>0</v>
      </c>
      <c r="FM28" s="356">
        <v>0</v>
      </c>
      <c r="FN28" s="356">
        <v>0</v>
      </c>
      <c r="FO28" s="357">
        <v>0</v>
      </c>
      <c r="FP28" s="356">
        <v>0</v>
      </c>
      <c r="FQ28" s="356">
        <v>0</v>
      </c>
      <c r="FR28" s="356">
        <v>0</v>
      </c>
      <c r="FS28" s="356">
        <v>0</v>
      </c>
      <c r="FT28" s="356">
        <v>0</v>
      </c>
      <c r="FU28" s="356">
        <v>0</v>
      </c>
      <c r="FV28" s="356">
        <v>0</v>
      </c>
      <c r="FW28" s="356">
        <v>0</v>
      </c>
      <c r="FX28" s="356">
        <v>0</v>
      </c>
      <c r="FY28" s="357">
        <v>0</v>
      </c>
      <c r="FZ28" s="356">
        <v>175210</v>
      </c>
      <c r="GA28" s="356">
        <v>128262</v>
      </c>
      <c r="GB28" s="356">
        <v>170745</v>
      </c>
      <c r="GC28" s="356">
        <v>241405</v>
      </c>
      <c r="GD28" s="357">
        <v>232367</v>
      </c>
      <c r="GE28" s="359">
        <v>1268053</v>
      </c>
      <c r="GF28" s="359">
        <f t="shared" si="1"/>
        <v>1268373</v>
      </c>
      <c r="GG28" s="423">
        <f t="shared" si="0"/>
        <v>1725566</v>
      </c>
      <c r="GH28" s="359">
        <f t="shared" si="2"/>
        <v>2166522</v>
      </c>
      <c r="GI28" s="348">
        <f t="shared" si="3"/>
        <v>1986269</v>
      </c>
      <c r="GJ28" s="359">
        <v>3173095</v>
      </c>
      <c r="GK28" s="359">
        <v>2127217</v>
      </c>
      <c r="GL28" s="359">
        <v>2127217</v>
      </c>
      <c r="GM28" s="359">
        <v>2127217</v>
      </c>
      <c r="GN28" s="348">
        <v>2127217</v>
      </c>
    </row>
    <row r="29" spans="1:196" ht="15.75">
      <c r="A29" s="299" t="s">
        <v>76</v>
      </c>
      <c r="B29" s="306">
        <v>0</v>
      </c>
      <c r="C29" s="307">
        <v>0</v>
      </c>
      <c r="D29" s="307">
        <v>0</v>
      </c>
      <c r="E29" s="307">
        <v>0</v>
      </c>
      <c r="F29" s="307">
        <v>0</v>
      </c>
      <c r="G29" s="307">
        <v>0</v>
      </c>
      <c r="H29" s="307">
        <v>0</v>
      </c>
      <c r="I29" s="307">
        <v>0</v>
      </c>
      <c r="J29" s="307">
        <v>0</v>
      </c>
      <c r="K29" s="308">
        <v>0</v>
      </c>
      <c r="L29" s="306">
        <v>0</v>
      </c>
      <c r="M29" s="307">
        <v>0</v>
      </c>
      <c r="N29" s="307">
        <v>0</v>
      </c>
      <c r="O29" s="307">
        <v>0</v>
      </c>
      <c r="P29" s="307">
        <v>0</v>
      </c>
      <c r="Q29" s="307">
        <v>0</v>
      </c>
      <c r="R29" s="307">
        <v>0</v>
      </c>
      <c r="S29" s="307">
        <v>0</v>
      </c>
      <c r="T29" s="307">
        <v>0</v>
      </c>
      <c r="U29" s="307">
        <v>0</v>
      </c>
      <c r="V29" s="306">
        <v>0</v>
      </c>
      <c r="W29" s="307">
        <v>0</v>
      </c>
      <c r="X29" s="307">
        <v>0</v>
      </c>
      <c r="Y29" s="307">
        <v>0</v>
      </c>
      <c r="Z29" s="307">
        <v>0</v>
      </c>
      <c r="AA29" s="307">
        <v>0</v>
      </c>
      <c r="AB29" s="307">
        <v>0</v>
      </c>
      <c r="AC29" s="307">
        <v>0</v>
      </c>
      <c r="AD29" s="307">
        <v>0</v>
      </c>
      <c r="AE29" s="308">
        <v>0</v>
      </c>
      <c r="AF29" s="307">
        <v>0</v>
      </c>
      <c r="AG29" s="307">
        <v>0</v>
      </c>
      <c r="AH29" s="307">
        <v>0</v>
      </c>
      <c r="AI29" s="307">
        <v>0</v>
      </c>
      <c r="AJ29" s="307">
        <v>0</v>
      </c>
      <c r="AK29" s="307">
        <v>0</v>
      </c>
      <c r="AL29" s="307">
        <v>0</v>
      </c>
      <c r="AM29" s="307">
        <v>0</v>
      </c>
      <c r="AN29" s="307">
        <v>0</v>
      </c>
      <c r="AO29" s="308">
        <v>0</v>
      </c>
      <c r="AP29" s="307">
        <v>0</v>
      </c>
      <c r="AQ29" s="307">
        <v>0</v>
      </c>
      <c r="AR29" s="307">
        <v>0</v>
      </c>
      <c r="AS29" s="307">
        <v>0</v>
      </c>
      <c r="AT29" s="307">
        <v>0</v>
      </c>
      <c r="AU29" s="307">
        <v>0</v>
      </c>
      <c r="AV29" s="307">
        <v>0</v>
      </c>
      <c r="AW29" s="307">
        <v>0</v>
      </c>
      <c r="AX29" s="307">
        <v>0</v>
      </c>
      <c r="AY29" s="308">
        <v>0</v>
      </c>
      <c r="AZ29" s="307">
        <v>0</v>
      </c>
      <c r="BA29" s="307">
        <v>0</v>
      </c>
      <c r="BB29" s="307">
        <v>0</v>
      </c>
      <c r="BC29" s="307">
        <v>0</v>
      </c>
      <c r="BD29" s="307">
        <v>0</v>
      </c>
      <c r="BE29" s="307">
        <v>0</v>
      </c>
      <c r="BF29" s="307">
        <v>0</v>
      </c>
      <c r="BG29" s="307">
        <v>0</v>
      </c>
      <c r="BH29" s="307">
        <v>0</v>
      </c>
      <c r="BI29" s="308">
        <v>0</v>
      </c>
      <c r="BJ29" s="307">
        <v>0</v>
      </c>
      <c r="BK29" s="307">
        <v>0</v>
      </c>
      <c r="BL29" s="307">
        <v>0</v>
      </c>
      <c r="BM29" s="307">
        <v>0</v>
      </c>
      <c r="BN29" s="307">
        <v>0</v>
      </c>
      <c r="BO29" s="307">
        <v>0</v>
      </c>
      <c r="BP29" s="307">
        <v>0</v>
      </c>
      <c r="BQ29" s="307">
        <v>0</v>
      </c>
      <c r="BR29" s="307">
        <v>0</v>
      </c>
      <c r="BS29" s="308">
        <v>0</v>
      </c>
      <c r="BT29" s="307">
        <v>0</v>
      </c>
      <c r="BU29" s="307">
        <v>0</v>
      </c>
      <c r="BV29" s="307">
        <v>0</v>
      </c>
      <c r="BW29" s="307">
        <v>0</v>
      </c>
      <c r="BX29" s="307">
        <v>0</v>
      </c>
      <c r="BY29" s="307">
        <v>0</v>
      </c>
      <c r="BZ29" s="307">
        <v>0</v>
      </c>
      <c r="CA29" s="307">
        <v>0</v>
      </c>
      <c r="CB29" s="307">
        <v>0</v>
      </c>
      <c r="CC29" s="308">
        <v>0</v>
      </c>
      <c r="CD29" s="307">
        <v>0</v>
      </c>
      <c r="CE29" s="307">
        <v>0</v>
      </c>
      <c r="CF29" s="307">
        <v>0</v>
      </c>
      <c r="CG29" s="307">
        <v>0</v>
      </c>
      <c r="CH29" s="307">
        <v>0</v>
      </c>
      <c r="CI29" s="307">
        <v>0</v>
      </c>
      <c r="CJ29" s="307">
        <v>0</v>
      </c>
      <c r="CK29" s="307">
        <v>0</v>
      </c>
      <c r="CL29" s="307">
        <v>0</v>
      </c>
      <c r="CM29" s="308">
        <v>0</v>
      </c>
      <c r="CN29" s="307">
        <v>0</v>
      </c>
      <c r="CO29" s="307">
        <v>0</v>
      </c>
      <c r="CP29" s="307">
        <v>0</v>
      </c>
      <c r="CQ29" s="307">
        <v>0</v>
      </c>
      <c r="CR29" s="307">
        <v>0</v>
      </c>
      <c r="CS29" s="307">
        <v>0</v>
      </c>
      <c r="CT29" s="307">
        <v>0</v>
      </c>
      <c r="CU29" s="307">
        <v>0</v>
      </c>
      <c r="CV29" s="307">
        <v>0</v>
      </c>
      <c r="CW29" s="308">
        <v>0</v>
      </c>
      <c r="CX29" s="307">
        <v>0</v>
      </c>
      <c r="CY29" s="307">
        <v>0</v>
      </c>
      <c r="CZ29" s="307">
        <v>0</v>
      </c>
      <c r="DA29" s="307">
        <v>0</v>
      </c>
      <c r="DB29" s="307">
        <v>0</v>
      </c>
      <c r="DC29" s="307">
        <v>0</v>
      </c>
      <c r="DD29" s="307">
        <v>0</v>
      </c>
      <c r="DE29" s="307">
        <v>0</v>
      </c>
      <c r="DF29" s="307">
        <v>0</v>
      </c>
      <c r="DG29" s="308">
        <v>0</v>
      </c>
      <c r="DH29" s="307">
        <v>0</v>
      </c>
      <c r="DI29" s="307">
        <v>0</v>
      </c>
      <c r="DJ29" s="307">
        <v>0</v>
      </c>
      <c r="DK29" s="307">
        <v>0</v>
      </c>
      <c r="DL29" s="307">
        <v>0</v>
      </c>
      <c r="DM29" s="307">
        <v>0</v>
      </c>
      <c r="DN29" s="307">
        <v>0</v>
      </c>
      <c r="DO29" s="307">
        <v>0</v>
      </c>
      <c r="DP29" s="307">
        <v>0</v>
      </c>
      <c r="DQ29" s="308">
        <v>0</v>
      </c>
      <c r="DR29" s="307">
        <v>0</v>
      </c>
      <c r="DS29" s="307">
        <v>0</v>
      </c>
      <c r="DT29" s="307">
        <v>0</v>
      </c>
      <c r="DU29" s="307">
        <v>0</v>
      </c>
      <c r="DV29" s="307">
        <v>0</v>
      </c>
      <c r="DW29" s="307">
        <v>0</v>
      </c>
      <c r="DX29" s="307">
        <v>0</v>
      </c>
      <c r="DY29" s="307">
        <v>0</v>
      </c>
      <c r="DZ29" s="307">
        <v>0</v>
      </c>
      <c r="EA29" s="308">
        <v>0</v>
      </c>
      <c r="EB29" s="307">
        <v>0</v>
      </c>
      <c r="EC29" s="307">
        <v>0</v>
      </c>
      <c r="ED29" s="307">
        <v>0</v>
      </c>
      <c r="EE29" s="307">
        <v>0</v>
      </c>
      <c r="EF29" s="307">
        <v>0</v>
      </c>
      <c r="EG29" s="307">
        <v>0</v>
      </c>
      <c r="EH29" s="307">
        <v>0</v>
      </c>
      <c r="EI29" s="307">
        <v>0</v>
      </c>
      <c r="EJ29" s="307">
        <v>0</v>
      </c>
      <c r="EK29" s="308">
        <v>0</v>
      </c>
      <c r="EL29" s="307">
        <v>0</v>
      </c>
      <c r="EM29" s="307">
        <v>0</v>
      </c>
      <c r="EN29" s="307">
        <v>0</v>
      </c>
      <c r="EO29" s="307">
        <v>0</v>
      </c>
      <c r="EP29" s="307">
        <v>0</v>
      </c>
      <c r="EQ29" s="307">
        <v>0</v>
      </c>
      <c r="ER29" s="307">
        <v>0</v>
      </c>
      <c r="ES29" s="307">
        <v>0</v>
      </c>
      <c r="ET29" s="307">
        <v>0</v>
      </c>
      <c r="EU29" s="308">
        <v>0</v>
      </c>
      <c r="EV29" s="307">
        <v>0</v>
      </c>
      <c r="EW29" s="307">
        <v>0</v>
      </c>
      <c r="EX29" s="307">
        <v>0</v>
      </c>
      <c r="EY29" s="307">
        <v>0</v>
      </c>
      <c r="EZ29" s="307">
        <v>0</v>
      </c>
      <c r="FA29" s="307">
        <v>0</v>
      </c>
      <c r="FB29" s="307">
        <v>0</v>
      </c>
      <c r="FC29" s="307">
        <v>0</v>
      </c>
      <c r="FD29" s="307">
        <v>0</v>
      </c>
      <c r="FE29" s="308">
        <v>0</v>
      </c>
      <c r="FF29" s="307">
        <v>0</v>
      </c>
      <c r="FG29" s="307">
        <v>0</v>
      </c>
      <c r="FH29" s="307">
        <v>0</v>
      </c>
      <c r="FI29" s="307">
        <v>0</v>
      </c>
      <c r="FJ29" s="307">
        <v>0</v>
      </c>
      <c r="FK29" s="307">
        <v>0</v>
      </c>
      <c r="FL29" s="307">
        <v>0</v>
      </c>
      <c r="FM29" s="307">
        <v>0</v>
      </c>
      <c r="FN29" s="307">
        <v>0</v>
      </c>
      <c r="FO29" s="308">
        <v>0</v>
      </c>
      <c r="FP29" s="307">
        <v>0</v>
      </c>
      <c r="FQ29" s="307">
        <v>0</v>
      </c>
      <c r="FR29" s="307">
        <v>0</v>
      </c>
      <c r="FS29" s="307">
        <v>0</v>
      </c>
      <c r="FT29" s="307">
        <v>0</v>
      </c>
      <c r="FU29" s="307">
        <v>0</v>
      </c>
      <c r="FV29" s="307">
        <v>0</v>
      </c>
      <c r="FW29" s="307">
        <v>0</v>
      </c>
      <c r="FX29" s="307">
        <v>0</v>
      </c>
      <c r="FY29" s="308">
        <v>0</v>
      </c>
      <c r="FZ29" s="307">
        <v>0</v>
      </c>
      <c r="GA29" s="307">
        <v>0</v>
      </c>
      <c r="GB29" s="307">
        <v>0</v>
      </c>
      <c r="GC29" s="307">
        <v>0</v>
      </c>
      <c r="GD29" s="308">
        <v>0</v>
      </c>
      <c r="GE29" s="311">
        <v>0</v>
      </c>
      <c r="GF29" s="311">
        <f t="shared" si="1"/>
        <v>0</v>
      </c>
      <c r="GG29" s="37">
        <f t="shared" si="0"/>
        <v>0</v>
      </c>
      <c r="GH29" s="311">
        <f t="shared" si="2"/>
        <v>0</v>
      </c>
      <c r="GI29" s="312">
        <f t="shared" si="3"/>
        <v>0</v>
      </c>
      <c r="GJ29" s="311">
        <v>2866</v>
      </c>
      <c r="GK29" s="311">
        <v>2866</v>
      </c>
      <c r="GL29" s="311">
        <v>2866</v>
      </c>
      <c r="GM29" s="311">
        <v>2866</v>
      </c>
      <c r="GN29" s="312">
        <v>2866</v>
      </c>
    </row>
    <row r="30" spans="1:196" ht="15.75">
      <c r="A30" s="299" t="s">
        <v>77</v>
      </c>
      <c r="B30" s="355">
        <v>0</v>
      </c>
      <c r="C30" s="356">
        <v>0</v>
      </c>
      <c r="D30" s="356">
        <v>0</v>
      </c>
      <c r="E30" s="356">
        <v>0</v>
      </c>
      <c r="F30" s="356">
        <v>0</v>
      </c>
      <c r="G30" s="356">
        <v>0</v>
      </c>
      <c r="H30" s="356">
        <v>0</v>
      </c>
      <c r="I30" s="356">
        <v>0</v>
      </c>
      <c r="J30" s="356">
        <v>0</v>
      </c>
      <c r="K30" s="357">
        <v>0</v>
      </c>
      <c r="L30" s="355">
        <v>0</v>
      </c>
      <c r="M30" s="356">
        <v>0</v>
      </c>
      <c r="N30" s="356">
        <v>0</v>
      </c>
      <c r="O30" s="356">
        <v>0</v>
      </c>
      <c r="P30" s="356">
        <v>0</v>
      </c>
      <c r="Q30" s="356">
        <v>0</v>
      </c>
      <c r="R30" s="356">
        <v>0</v>
      </c>
      <c r="S30" s="356">
        <v>0</v>
      </c>
      <c r="T30" s="356">
        <v>0</v>
      </c>
      <c r="U30" s="356">
        <v>0</v>
      </c>
      <c r="V30" s="355">
        <v>0</v>
      </c>
      <c r="W30" s="356">
        <v>0</v>
      </c>
      <c r="X30" s="356">
        <v>0</v>
      </c>
      <c r="Y30" s="356">
        <v>0</v>
      </c>
      <c r="Z30" s="356">
        <v>0</v>
      </c>
      <c r="AA30" s="356">
        <v>0</v>
      </c>
      <c r="AB30" s="356">
        <v>0</v>
      </c>
      <c r="AC30" s="356">
        <v>0</v>
      </c>
      <c r="AD30" s="356">
        <v>0</v>
      </c>
      <c r="AE30" s="357">
        <v>0</v>
      </c>
      <c r="AF30" s="356">
        <v>0</v>
      </c>
      <c r="AG30" s="356">
        <v>0</v>
      </c>
      <c r="AH30" s="356">
        <v>0</v>
      </c>
      <c r="AI30" s="356">
        <v>0</v>
      </c>
      <c r="AJ30" s="356">
        <v>0</v>
      </c>
      <c r="AK30" s="356">
        <v>0</v>
      </c>
      <c r="AL30" s="356">
        <v>0</v>
      </c>
      <c r="AM30" s="356">
        <v>0</v>
      </c>
      <c r="AN30" s="356">
        <v>0</v>
      </c>
      <c r="AO30" s="357">
        <v>0</v>
      </c>
      <c r="AP30" s="356">
        <v>0</v>
      </c>
      <c r="AQ30" s="356">
        <v>0</v>
      </c>
      <c r="AR30" s="356">
        <v>0</v>
      </c>
      <c r="AS30" s="356">
        <v>0</v>
      </c>
      <c r="AT30" s="356">
        <v>0</v>
      </c>
      <c r="AU30" s="356">
        <v>0</v>
      </c>
      <c r="AV30" s="356">
        <v>0</v>
      </c>
      <c r="AW30" s="356">
        <v>0</v>
      </c>
      <c r="AX30" s="356">
        <v>0</v>
      </c>
      <c r="AY30" s="357">
        <v>0</v>
      </c>
      <c r="AZ30" s="356">
        <v>0</v>
      </c>
      <c r="BA30" s="356">
        <v>0</v>
      </c>
      <c r="BB30" s="356">
        <v>0</v>
      </c>
      <c r="BC30" s="356">
        <v>0</v>
      </c>
      <c r="BD30" s="356">
        <v>0</v>
      </c>
      <c r="BE30" s="356">
        <v>0</v>
      </c>
      <c r="BF30" s="356">
        <v>0</v>
      </c>
      <c r="BG30" s="356">
        <v>0</v>
      </c>
      <c r="BH30" s="356">
        <v>0</v>
      </c>
      <c r="BI30" s="357">
        <v>0</v>
      </c>
      <c r="BJ30" s="356">
        <v>0</v>
      </c>
      <c r="BK30" s="356">
        <v>0</v>
      </c>
      <c r="BL30" s="356">
        <v>0</v>
      </c>
      <c r="BM30" s="356">
        <v>0</v>
      </c>
      <c r="BN30" s="356">
        <v>0</v>
      </c>
      <c r="BO30" s="356">
        <v>0</v>
      </c>
      <c r="BP30" s="356">
        <v>0</v>
      </c>
      <c r="BQ30" s="356">
        <v>0</v>
      </c>
      <c r="BR30" s="356">
        <v>0</v>
      </c>
      <c r="BS30" s="357">
        <v>0</v>
      </c>
      <c r="BT30" s="356">
        <v>0</v>
      </c>
      <c r="BU30" s="356">
        <v>0</v>
      </c>
      <c r="BV30" s="356">
        <v>0</v>
      </c>
      <c r="BW30" s="356">
        <v>0</v>
      </c>
      <c r="BX30" s="356">
        <v>0</v>
      </c>
      <c r="BY30" s="356">
        <v>0</v>
      </c>
      <c r="BZ30" s="356">
        <v>0</v>
      </c>
      <c r="CA30" s="356">
        <v>0</v>
      </c>
      <c r="CB30" s="356">
        <v>0</v>
      </c>
      <c r="CC30" s="357">
        <v>0</v>
      </c>
      <c r="CD30" s="356">
        <v>0</v>
      </c>
      <c r="CE30" s="356">
        <v>0</v>
      </c>
      <c r="CF30" s="356">
        <v>0</v>
      </c>
      <c r="CG30" s="356">
        <v>0</v>
      </c>
      <c r="CH30" s="356">
        <v>0</v>
      </c>
      <c r="CI30" s="356">
        <v>0</v>
      </c>
      <c r="CJ30" s="356">
        <v>0</v>
      </c>
      <c r="CK30" s="356">
        <v>0</v>
      </c>
      <c r="CL30" s="356">
        <v>0</v>
      </c>
      <c r="CM30" s="357">
        <v>0</v>
      </c>
      <c r="CN30" s="356">
        <v>0</v>
      </c>
      <c r="CO30" s="356">
        <v>0</v>
      </c>
      <c r="CP30" s="356">
        <v>0</v>
      </c>
      <c r="CQ30" s="356">
        <v>0</v>
      </c>
      <c r="CR30" s="356">
        <v>0</v>
      </c>
      <c r="CS30" s="356">
        <v>0</v>
      </c>
      <c r="CT30" s="356">
        <v>0</v>
      </c>
      <c r="CU30" s="356">
        <v>0</v>
      </c>
      <c r="CV30" s="356">
        <v>0</v>
      </c>
      <c r="CW30" s="357">
        <v>0</v>
      </c>
      <c r="CX30" s="356">
        <v>3249</v>
      </c>
      <c r="CY30" s="356">
        <v>757175</v>
      </c>
      <c r="CZ30" s="356">
        <v>1783</v>
      </c>
      <c r="DA30" s="356">
        <v>374170</v>
      </c>
      <c r="DB30" s="356">
        <v>4216</v>
      </c>
      <c r="DC30" s="356">
        <v>1607232</v>
      </c>
      <c r="DD30" s="356">
        <v>4032</v>
      </c>
      <c r="DE30" s="356">
        <v>2016961</v>
      </c>
      <c r="DF30" s="356">
        <v>3599</v>
      </c>
      <c r="DG30" s="357">
        <v>2283422</v>
      </c>
      <c r="DH30" s="356">
        <v>0</v>
      </c>
      <c r="DI30" s="356">
        <v>0</v>
      </c>
      <c r="DJ30" s="356">
        <v>0</v>
      </c>
      <c r="DK30" s="356">
        <v>0</v>
      </c>
      <c r="DL30" s="356">
        <v>0</v>
      </c>
      <c r="DM30" s="356">
        <v>0</v>
      </c>
      <c r="DN30" s="356">
        <v>0</v>
      </c>
      <c r="DO30" s="356">
        <v>0</v>
      </c>
      <c r="DP30" s="356">
        <v>0</v>
      </c>
      <c r="DQ30" s="357">
        <v>0</v>
      </c>
      <c r="DR30" s="356">
        <v>0</v>
      </c>
      <c r="DS30" s="356">
        <v>0</v>
      </c>
      <c r="DT30" s="356">
        <v>0</v>
      </c>
      <c r="DU30" s="356">
        <v>0</v>
      </c>
      <c r="DV30" s="356">
        <v>0</v>
      </c>
      <c r="DW30" s="356">
        <v>0</v>
      </c>
      <c r="DX30" s="356">
        <v>0</v>
      </c>
      <c r="DY30" s="356">
        <v>0</v>
      </c>
      <c r="DZ30" s="356">
        <v>0</v>
      </c>
      <c r="EA30" s="357">
        <v>0</v>
      </c>
      <c r="EB30" s="356">
        <v>0</v>
      </c>
      <c r="EC30" s="356">
        <v>0</v>
      </c>
      <c r="ED30" s="356">
        <v>0</v>
      </c>
      <c r="EE30" s="356">
        <v>0</v>
      </c>
      <c r="EF30" s="356">
        <v>0</v>
      </c>
      <c r="EG30" s="356">
        <v>0</v>
      </c>
      <c r="EH30" s="356">
        <v>0</v>
      </c>
      <c r="EI30" s="356">
        <v>0</v>
      </c>
      <c r="EJ30" s="356">
        <v>0</v>
      </c>
      <c r="EK30" s="357">
        <v>0</v>
      </c>
      <c r="EL30" s="356">
        <v>0</v>
      </c>
      <c r="EM30" s="356">
        <v>0</v>
      </c>
      <c r="EN30" s="356">
        <v>0</v>
      </c>
      <c r="EO30" s="356">
        <v>0</v>
      </c>
      <c r="EP30" s="356">
        <v>0</v>
      </c>
      <c r="EQ30" s="356">
        <v>0</v>
      </c>
      <c r="ER30" s="356">
        <v>0</v>
      </c>
      <c r="ES30" s="356">
        <v>0</v>
      </c>
      <c r="ET30" s="356">
        <v>0</v>
      </c>
      <c r="EU30" s="357">
        <v>0</v>
      </c>
      <c r="EV30" s="356">
        <v>0</v>
      </c>
      <c r="EW30" s="356">
        <v>0</v>
      </c>
      <c r="EX30" s="356">
        <v>0</v>
      </c>
      <c r="EY30" s="356">
        <v>0</v>
      </c>
      <c r="EZ30" s="356">
        <v>0</v>
      </c>
      <c r="FA30" s="356">
        <v>0</v>
      </c>
      <c r="FB30" s="356">
        <v>0</v>
      </c>
      <c r="FC30" s="356">
        <v>0</v>
      </c>
      <c r="FD30" s="356">
        <v>0</v>
      </c>
      <c r="FE30" s="357">
        <v>0</v>
      </c>
      <c r="FF30" s="356">
        <v>0</v>
      </c>
      <c r="FG30" s="356">
        <v>0</v>
      </c>
      <c r="FH30" s="356">
        <v>0</v>
      </c>
      <c r="FI30" s="356">
        <v>0</v>
      </c>
      <c r="FJ30" s="356">
        <v>0</v>
      </c>
      <c r="FK30" s="356">
        <v>0</v>
      </c>
      <c r="FL30" s="356">
        <v>0</v>
      </c>
      <c r="FM30" s="356">
        <v>0</v>
      </c>
      <c r="FN30" s="356">
        <v>0</v>
      </c>
      <c r="FO30" s="357">
        <v>0</v>
      </c>
      <c r="FP30" s="356">
        <v>0</v>
      </c>
      <c r="FQ30" s="356">
        <v>0</v>
      </c>
      <c r="FR30" s="356">
        <v>0</v>
      </c>
      <c r="FS30" s="356">
        <v>0</v>
      </c>
      <c r="FT30" s="356">
        <v>0</v>
      </c>
      <c r="FU30" s="356">
        <v>0</v>
      </c>
      <c r="FV30" s="356">
        <v>0</v>
      </c>
      <c r="FW30" s="356">
        <v>0</v>
      </c>
      <c r="FX30" s="356">
        <v>0</v>
      </c>
      <c r="FY30" s="357">
        <v>0</v>
      </c>
      <c r="FZ30" s="356">
        <v>0</v>
      </c>
      <c r="GA30" s="356">
        <v>1635</v>
      </c>
      <c r="GB30" s="356">
        <v>5139</v>
      </c>
      <c r="GC30" s="356">
        <v>1065</v>
      </c>
      <c r="GD30" s="357">
        <v>0</v>
      </c>
      <c r="GE30" s="359">
        <v>757175</v>
      </c>
      <c r="GF30" s="359">
        <f t="shared" si="1"/>
        <v>375805</v>
      </c>
      <c r="GG30" s="423">
        <f t="shared" si="0"/>
        <v>1612371</v>
      </c>
      <c r="GH30" s="359">
        <f t="shared" si="2"/>
        <v>2018026</v>
      </c>
      <c r="GI30" s="348">
        <f t="shared" si="3"/>
        <v>2283422</v>
      </c>
      <c r="GJ30" s="359">
        <v>72075</v>
      </c>
      <c r="GK30" s="359">
        <v>72075</v>
      </c>
      <c r="GL30" s="359">
        <v>72075</v>
      </c>
      <c r="GM30" s="359">
        <v>72075</v>
      </c>
      <c r="GN30" s="348">
        <v>72075</v>
      </c>
    </row>
    <row r="31" spans="1:196" ht="15.75">
      <c r="A31" s="299" t="s">
        <v>78</v>
      </c>
      <c r="B31" s="306">
        <v>0</v>
      </c>
      <c r="C31" s="307">
        <v>0</v>
      </c>
      <c r="D31" s="307">
        <v>0</v>
      </c>
      <c r="E31" s="307">
        <v>0</v>
      </c>
      <c r="F31" s="307">
        <v>0</v>
      </c>
      <c r="G31" s="307">
        <v>0</v>
      </c>
      <c r="H31" s="307">
        <v>0</v>
      </c>
      <c r="I31" s="307">
        <v>0</v>
      </c>
      <c r="J31" s="307">
        <v>0</v>
      </c>
      <c r="K31" s="308">
        <v>0</v>
      </c>
      <c r="L31" s="306">
        <v>0</v>
      </c>
      <c r="M31" s="307">
        <v>0</v>
      </c>
      <c r="N31" s="307">
        <v>0</v>
      </c>
      <c r="O31" s="307">
        <v>0</v>
      </c>
      <c r="P31" s="307">
        <v>0</v>
      </c>
      <c r="Q31" s="307">
        <v>0</v>
      </c>
      <c r="R31" s="307">
        <v>0</v>
      </c>
      <c r="S31" s="307">
        <v>0</v>
      </c>
      <c r="T31" s="307">
        <v>0</v>
      </c>
      <c r="U31" s="307">
        <v>0</v>
      </c>
      <c r="V31" s="306">
        <v>0</v>
      </c>
      <c r="W31" s="307">
        <v>0</v>
      </c>
      <c r="X31" s="307">
        <v>0</v>
      </c>
      <c r="Y31" s="307">
        <v>0</v>
      </c>
      <c r="Z31" s="307">
        <v>0</v>
      </c>
      <c r="AA31" s="307">
        <v>0</v>
      </c>
      <c r="AB31" s="307">
        <v>0</v>
      </c>
      <c r="AC31" s="307">
        <v>0</v>
      </c>
      <c r="AD31" s="307">
        <v>0</v>
      </c>
      <c r="AE31" s="308">
        <v>0</v>
      </c>
      <c r="AF31" s="307">
        <v>0</v>
      </c>
      <c r="AG31" s="307">
        <v>0</v>
      </c>
      <c r="AH31" s="307">
        <v>0</v>
      </c>
      <c r="AI31" s="307">
        <v>0</v>
      </c>
      <c r="AJ31" s="307">
        <v>0</v>
      </c>
      <c r="AK31" s="307">
        <v>0</v>
      </c>
      <c r="AL31" s="307">
        <v>0</v>
      </c>
      <c r="AM31" s="307">
        <v>0</v>
      </c>
      <c r="AN31" s="307">
        <v>0</v>
      </c>
      <c r="AO31" s="308">
        <v>0</v>
      </c>
      <c r="AP31" s="307">
        <v>0</v>
      </c>
      <c r="AQ31" s="307">
        <v>0</v>
      </c>
      <c r="AR31" s="307">
        <v>0</v>
      </c>
      <c r="AS31" s="307">
        <v>0</v>
      </c>
      <c r="AT31" s="307">
        <v>0</v>
      </c>
      <c r="AU31" s="307">
        <v>0</v>
      </c>
      <c r="AV31" s="307">
        <v>0</v>
      </c>
      <c r="AW31" s="307">
        <v>0</v>
      </c>
      <c r="AX31" s="307">
        <v>0</v>
      </c>
      <c r="AY31" s="308">
        <v>0</v>
      </c>
      <c r="AZ31" s="307">
        <v>0</v>
      </c>
      <c r="BA31" s="307">
        <v>0</v>
      </c>
      <c r="BB31" s="307">
        <v>0</v>
      </c>
      <c r="BC31" s="307">
        <v>0</v>
      </c>
      <c r="BD31" s="307">
        <v>0</v>
      </c>
      <c r="BE31" s="307">
        <v>0</v>
      </c>
      <c r="BF31" s="307">
        <v>0</v>
      </c>
      <c r="BG31" s="307">
        <v>0</v>
      </c>
      <c r="BH31" s="307">
        <v>0</v>
      </c>
      <c r="BI31" s="308">
        <v>0</v>
      </c>
      <c r="BJ31" s="307">
        <v>0</v>
      </c>
      <c r="BK31" s="307">
        <v>0</v>
      </c>
      <c r="BL31" s="307">
        <v>0</v>
      </c>
      <c r="BM31" s="307">
        <v>0</v>
      </c>
      <c r="BN31" s="307">
        <v>0</v>
      </c>
      <c r="BO31" s="307">
        <v>0</v>
      </c>
      <c r="BP31" s="307">
        <v>0</v>
      </c>
      <c r="BQ31" s="307">
        <v>0</v>
      </c>
      <c r="BR31" s="307">
        <v>0</v>
      </c>
      <c r="BS31" s="308">
        <v>0</v>
      </c>
      <c r="BT31" s="307">
        <v>0</v>
      </c>
      <c r="BU31" s="307">
        <v>0</v>
      </c>
      <c r="BV31" s="307">
        <v>0</v>
      </c>
      <c r="BW31" s="307">
        <v>0</v>
      </c>
      <c r="BX31" s="307">
        <v>0</v>
      </c>
      <c r="BY31" s="307">
        <v>0</v>
      </c>
      <c r="BZ31" s="307">
        <v>0</v>
      </c>
      <c r="CA31" s="307">
        <v>0</v>
      </c>
      <c r="CB31" s="307">
        <v>0</v>
      </c>
      <c r="CC31" s="308">
        <v>0</v>
      </c>
      <c r="CD31" s="307">
        <v>0</v>
      </c>
      <c r="CE31" s="307">
        <v>0</v>
      </c>
      <c r="CF31" s="307">
        <v>0</v>
      </c>
      <c r="CG31" s="307">
        <v>0</v>
      </c>
      <c r="CH31" s="307">
        <v>0</v>
      </c>
      <c r="CI31" s="307">
        <v>0</v>
      </c>
      <c r="CJ31" s="307">
        <v>0</v>
      </c>
      <c r="CK31" s="307">
        <v>0</v>
      </c>
      <c r="CL31" s="307">
        <v>0</v>
      </c>
      <c r="CM31" s="308">
        <v>0</v>
      </c>
      <c r="CN31" s="307">
        <v>0</v>
      </c>
      <c r="CO31" s="307">
        <v>0</v>
      </c>
      <c r="CP31" s="307">
        <v>0</v>
      </c>
      <c r="CQ31" s="307">
        <v>0</v>
      </c>
      <c r="CR31" s="307">
        <v>0</v>
      </c>
      <c r="CS31" s="307">
        <v>0</v>
      </c>
      <c r="CT31" s="307">
        <v>0</v>
      </c>
      <c r="CU31" s="307">
        <v>0</v>
      </c>
      <c r="CV31" s="307">
        <v>0</v>
      </c>
      <c r="CW31" s="308">
        <v>0</v>
      </c>
      <c r="CX31" s="307">
        <v>0</v>
      </c>
      <c r="CY31" s="307">
        <v>0</v>
      </c>
      <c r="CZ31" s="307">
        <v>0</v>
      </c>
      <c r="DA31" s="307">
        <v>0</v>
      </c>
      <c r="DB31" s="307">
        <v>0</v>
      </c>
      <c r="DC31" s="307">
        <v>0</v>
      </c>
      <c r="DD31" s="307">
        <v>0</v>
      </c>
      <c r="DE31" s="307">
        <v>0</v>
      </c>
      <c r="DF31" s="307">
        <v>0</v>
      </c>
      <c r="DG31" s="308">
        <v>0</v>
      </c>
      <c r="DH31" s="307">
        <v>0</v>
      </c>
      <c r="DI31" s="307">
        <v>0</v>
      </c>
      <c r="DJ31" s="307">
        <v>0</v>
      </c>
      <c r="DK31" s="307">
        <v>0</v>
      </c>
      <c r="DL31" s="307">
        <v>0</v>
      </c>
      <c r="DM31" s="307">
        <v>0</v>
      </c>
      <c r="DN31" s="307">
        <v>0</v>
      </c>
      <c r="DO31" s="307">
        <v>0</v>
      </c>
      <c r="DP31" s="307">
        <v>0</v>
      </c>
      <c r="DQ31" s="308">
        <v>0</v>
      </c>
      <c r="DR31" s="307">
        <v>0</v>
      </c>
      <c r="DS31" s="307">
        <v>0</v>
      </c>
      <c r="DT31" s="307">
        <v>0</v>
      </c>
      <c r="DU31" s="307">
        <v>0</v>
      </c>
      <c r="DV31" s="307">
        <v>0</v>
      </c>
      <c r="DW31" s="307">
        <v>0</v>
      </c>
      <c r="DX31" s="307">
        <v>0</v>
      </c>
      <c r="DY31" s="307">
        <v>0</v>
      </c>
      <c r="DZ31" s="307">
        <v>0</v>
      </c>
      <c r="EA31" s="308">
        <v>0</v>
      </c>
      <c r="EB31" s="307">
        <v>0</v>
      </c>
      <c r="EC31" s="307">
        <v>0</v>
      </c>
      <c r="ED31" s="307">
        <v>0</v>
      </c>
      <c r="EE31" s="307">
        <v>0</v>
      </c>
      <c r="EF31" s="307">
        <v>0</v>
      </c>
      <c r="EG31" s="307">
        <v>0</v>
      </c>
      <c r="EH31" s="307">
        <v>0</v>
      </c>
      <c r="EI31" s="307">
        <v>0</v>
      </c>
      <c r="EJ31" s="307">
        <v>0</v>
      </c>
      <c r="EK31" s="308">
        <v>0</v>
      </c>
      <c r="EL31" s="307">
        <v>0</v>
      </c>
      <c r="EM31" s="307">
        <v>0</v>
      </c>
      <c r="EN31" s="307">
        <v>0</v>
      </c>
      <c r="EO31" s="307">
        <v>0</v>
      </c>
      <c r="EP31" s="307">
        <v>0</v>
      </c>
      <c r="EQ31" s="307">
        <v>0</v>
      </c>
      <c r="ER31" s="307">
        <v>0</v>
      </c>
      <c r="ES31" s="307">
        <v>0</v>
      </c>
      <c r="ET31" s="307">
        <v>0</v>
      </c>
      <c r="EU31" s="308">
        <v>0</v>
      </c>
      <c r="EV31" s="307">
        <v>0</v>
      </c>
      <c r="EW31" s="307">
        <v>0</v>
      </c>
      <c r="EX31" s="307">
        <v>0</v>
      </c>
      <c r="EY31" s="307">
        <v>0</v>
      </c>
      <c r="EZ31" s="307">
        <v>0</v>
      </c>
      <c r="FA31" s="307">
        <v>0</v>
      </c>
      <c r="FB31" s="307">
        <v>0</v>
      </c>
      <c r="FC31" s="307">
        <v>0</v>
      </c>
      <c r="FD31" s="307">
        <v>0</v>
      </c>
      <c r="FE31" s="308">
        <v>0</v>
      </c>
      <c r="FF31" s="307">
        <v>0</v>
      </c>
      <c r="FG31" s="307">
        <v>0</v>
      </c>
      <c r="FH31" s="307">
        <v>0</v>
      </c>
      <c r="FI31" s="307">
        <v>0</v>
      </c>
      <c r="FJ31" s="307">
        <v>0</v>
      </c>
      <c r="FK31" s="307">
        <v>0</v>
      </c>
      <c r="FL31" s="307">
        <v>0</v>
      </c>
      <c r="FM31" s="307">
        <v>0</v>
      </c>
      <c r="FN31" s="307">
        <v>0</v>
      </c>
      <c r="FO31" s="308">
        <v>0</v>
      </c>
      <c r="FP31" s="307">
        <v>0</v>
      </c>
      <c r="FQ31" s="307">
        <v>0</v>
      </c>
      <c r="FR31" s="307">
        <v>0</v>
      </c>
      <c r="FS31" s="307">
        <v>0</v>
      </c>
      <c r="FT31" s="307">
        <v>0</v>
      </c>
      <c r="FU31" s="307">
        <v>0</v>
      </c>
      <c r="FV31" s="307">
        <v>0</v>
      </c>
      <c r="FW31" s="307">
        <v>0</v>
      </c>
      <c r="FX31" s="307">
        <v>0</v>
      </c>
      <c r="FY31" s="308">
        <v>0</v>
      </c>
      <c r="FZ31" s="307">
        <v>0</v>
      </c>
      <c r="GA31" s="307">
        <v>0</v>
      </c>
      <c r="GB31" s="307">
        <v>0</v>
      </c>
      <c r="GC31" s="307">
        <v>0</v>
      </c>
      <c r="GD31" s="308">
        <v>0</v>
      </c>
      <c r="GE31" s="311">
        <v>0</v>
      </c>
      <c r="GF31" s="311">
        <f t="shared" si="1"/>
        <v>0</v>
      </c>
      <c r="GG31" s="37">
        <f t="shared" si="0"/>
        <v>0</v>
      </c>
      <c r="GH31" s="311">
        <f t="shared" si="2"/>
        <v>0</v>
      </c>
      <c r="GI31" s="312">
        <f t="shared" si="3"/>
        <v>0</v>
      </c>
      <c r="GJ31" s="311">
        <v>1711</v>
      </c>
      <c r="GK31" s="311">
        <v>15332</v>
      </c>
      <c r="GL31" s="311">
        <v>15332</v>
      </c>
      <c r="GM31" s="311">
        <v>15332</v>
      </c>
      <c r="GN31" s="312">
        <v>15332</v>
      </c>
    </row>
    <row r="32" spans="1:196" ht="15.75">
      <c r="A32" s="299" t="s">
        <v>79</v>
      </c>
      <c r="B32" s="355">
        <v>0</v>
      </c>
      <c r="C32" s="356">
        <v>0</v>
      </c>
      <c r="D32" s="356">
        <v>0</v>
      </c>
      <c r="E32" s="356">
        <v>0</v>
      </c>
      <c r="F32" s="356">
        <v>0</v>
      </c>
      <c r="G32" s="356">
        <v>0</v>
      </c>
      <c r="H32" s="356">
        <v>0</v>
      </c>
      <c r="I32" s="356">
        <v>0</v>
      </c>
      <c r="J32" s="356">
        <v>0</v>
      </c>
      <c r="K32" s="357">
        <v>0</v>
      </c>
      <c r="L32" s="355">
        <v>0</v>
      </c>
      <c r="M32" s="356">
        <v>0</v>
      </c>
      <c r="N32" s="356">
        <v>0</v>
      </c>
      <c r="O32" s="356">
        <v>0</v>
      </c>
      <c r="P32" s="356">
        <v>0</v>
      </c>
      <c r="Q32" s="356">
        <v>0</v>
      </c>
      <c r="R32" s="356">
        <v>0</v>
      </c>
      <c r="S32" s="356">
        <v>0</v>
      </c>
      <c r="T32" s="356">
        <v>0</v>
      </c>
      <c r="U32" s="356">
        <v>0</v>
      </c>
      <c r="V32" s="355">
        <v>0</v>
      </c>
      <c r="W32" s="356">
        <v>0</v>
      </c>
      <c r="X32" s="356">
        <v>0</v>
      </c>
      <c r="Y32" s="356">
        <v>0</v>
      </c>
      <c r="Z32" s="356">
        <v>0</v>
      </c>
      <c r="AA32" s="356">
        <v>0</v>
      </c>
      <c r="AB32" s="356">
        <v>0</v>
      </c>
      <c r="AC32" s="356">
        <v>0</v>
      </c>
      <c r="AD32" s="356">
        <v>0</v>
      </c>
      <c r="AE32" s="357">
        <v>0</v>
      </c>
      <c r="AF32" s="356">
        <v>0</v>
      </c>
      <c r="AG32" s="356">
        <v>0</v>
      </c>
      <c r="AH32" s="356">
        <v>0</v>
      </c>
      <c r="AI32" s="356">
        <v>0</v>
      </c>
      <c r="AJ32" s="356">
        <v>0</v>
      </c>
      <c r="AK32" s="356">
        <v>0</v>
      </c>
      <c r="AL32" s="356">
        <v>0</v>
      </c>
      <c r="AM32" s="356">
        <v>0</v>
      </c>
      <c r="AN32" s="356">
        <v>0</v>
      </c>
      <c r="AO32" s="357">
        <v>0</v>
      </c>
      <c r="AP32" s="356">
        <v>0</v>
      </c>
      <c r="AQ32" s="356">
        <v>0</v>
      </c>
      <c r="AR32" s="356">
        <v>0</v>
      </c>
      <c r="AS32" s="356">
        <v>0</v>
      </c>
      <c r="AT32" s="356">
        <v>0</v>
      </c>
      <c r="AU32" s="356">
        <v>0</v>
      </c>
      <c r="AV32" s="356">
        <v>0</v>
      </c>
      <c r="AW32" s="356">
        <v>0</v>
      </c>
      <c r="AX32" s="356">
        <v>0</v>
      </c>
      <c r="AY32" s="357">
        <v>0</v>
      </c>
      <c r="AZ32" s="356">
        <v>0</v>
      </c>
      <c r="BA32" s="356">
        <v>0</v>
      </c>
      <c r="BB32" s="356">
        <v>0</v>
      </c>
      <c r="BC32" s="356">
        <v>0</v>
      </c>
      <c r="BD32" s="356">
        <v>0</v>
      </c>
      <c r="BE32" s="356">
        <v>0</v>
      </c>
      <c r="BF32" s="356">
        <v>0</v>
      </c>
      <c r="BG32" s="356">
        <v>0</v>
      </c>
      <c r="BH32" s="356">
        <v>0</v>
      </c>
      <c r="BI32" s="357">
        <v>0</v>
      </c>
      <c r="BJ32" s="356">
        <v>0</v>
      </c>
      <c r="BK32" s="356">
        <v>0</v>
      </c>
      <c r="BL32" s="356">
        <v>0</v>
      </c>
      <c r="BM32" s="356">
        <v>0</v>
      </c>
      <c r="BN32" s="356">
        <v>0</v>
      </c>
      <c r="BO32" s="356">
        <v>0</v>
      </c>
      <c r="BP32" s="356">
        <v>0</v>
      </c>
      <c r="BQ32" s="356">
        <v>0</v>
      </c>
      <c r="BR32" s="356">
        <v>0</v>
      </c>
      <c r="BS32" s="357">
        <v>0</v>
      </c>
      <c r="BT32" s="356">
        <v>0</v>
      </c>
      <c r="BU32" s="356">
        <v>0</v>
      </c>
      <c r="BV32" s="356">
        <v>0</v>
      </c>
      <c r="BW32" s="356">
        <v>0</v>
      </c>
      <c r="BX32" s="356">
        <v>0</v>
      </c>
      <c r="BY32" s="356">
        <v>0</v>
      </c>
      <c r="BZ32" s="356">
        <v>0</v>
      </c>
      <c r="CA32" s="356">
        <v>0</v>
      </c>
      <c r="CB32" s="356">
        <v>0</v>
      </c>
      <c r="CC32" s="357">
        <v>0</v>
      </c>
      <c r="CD32" s="356">
        <v>0</v>
      </c>
      <c r="CE32" s="356">
        <v>0</v>
      </c>
      <c r="CF32" s="356">
        <v>0</v>
      </c>
      <c r="CG32" s="356">
        <v>0</v>
      </c>
      <c r="CH32" s="356">
        <v>0</v>
      </c>
      <c r="CI32" s="356">
        <v>0</v>
      </c>
      <c r="CJ32" s="356">
        <v>0</v>
      </c>
      <c r="CK32" s="356">
        <v>0</v>
      </c>
      <c r="CL32" s="356">
        <v>0</v>
      </c>
      <c r="CM32" s="357">
        <v>0</v>
      </c>
      <c r="CN32" s="356">
        <v>0</v>
      </c>
      <c r="CO32" s="356">
        <v>0</v>
      </c>
      <c r="CP32" s="356">
        <v>0</v>
      </c>
      <c r="CQ32" s="356">
        <v>0</v>
      </c>
      <c r="CR32" s="356">
        <v>0</v>
      </c>
      <c r="CS32" s="356">
        <v>0</v>
      </c>
      <c r="CT32" s="356">
        <v>0</v>
      </c>
      <c r="CU32" s="356">
        <v>0</v>
      </c>
      <c r="CV32" s="356">
        <v>0</v>
      </c>
      <c r="CW32" s="357">
        <v>0</v>
      </c>
      <c r="CX32" s="356">
        <v>0</v>
      </c>
      <c r="CY32" s="356">
        <v>0</v>
      </c>
      <c r="CZ32" s="356">
        <v>0</v>
      </c>
      <c r="DA32" s="356">
        <v>0</v>
      </c>
      <c r="DB32" s="356">
        <v>0</v>
      </c>
      <c r="DC32" s="356">
        <v>0</v>
      </c>
      <c r="DD32" s="356">
        <v>0</v>
      </c>
      <c r="DE32" s="356">
        <v>0</v>
      </c>
      <c r="DF32" s="356">
        <v>0</v>
      </c>
      <c r="DG32" s="357">
        <v>0</v>
      </c>
      <c r="DH32" s="356">
        <v>0</v>
      </c>
      <c r="DI32" s="356">
        <v>0</v>
      </c>
      <c r="DJ32" s="356">
        <v>0</v>
      </c>
      <c r="DK32" s="356">
        <v>0</v>
      </c>
      <c r="DL32" s="356">
        <v>0</v>
      </c>
      <c r="DM32" s="356">
        <v>0</v>
      </c>
      <c r="DN32" s="356">
        <v>0</v>
      </c>
      <c r="DO32" s="356">
        <v>0</v>
      </c>
      <c r="DP32" s="356">
        <v>0</v>
      </c>
      <c r="DQ32" s="357">
        <v>0</v>
      </c>
      <c r="DR32" s="356">
        <v>0</v>
      </c>
      <c r="DS32" s="356">
        <v>0</v>
      </c>
      <c r="DT32" s="356">
        <v>0</v>
      </c>
      <c r="DU32" s="356">
        <v>0</v>
      </c>
      <c r="DV32" s="356">
        <v>0</v>
      </c>
      <c r="DW32" s="356">
        <v>0</v>
      </c>
      <c r="DX32" s="356">
        <v>0</v>
      </c>
      <c r="DY32" s="356">
        <v>0</v>
      </c>
      <c r="DZ32" s="356">
        <v>0</v>
      </c>
      <c r="EA32" s="357">
        <v>0</v>
      </c>
      <c r="EB32" s="356">
        <v>0</v>
      </c>
      <c r="EC32" s="356">
        <v>0</v>
      </c>
      <c r="ED32" s="356">
        <v>0</v>
      </c>
      <c r="EE32" s="356">
        <v>0</v>
      </c>
      <c r="EF32" s="356">
        <v>0</v>
      </c>
      <c r="EG32" s="356">
        <v>0</v>
      </c>
      <c r="EH32" s="356">
        <v>0</v>
      </c>
      <c r="EI32" s="356">
        <v>0</v>
      </c>
      <c r="EJ32" s="356">
        <v>0</v>
      </c>
      <c r="EK32" s="357">
        <v>0</v>
      </c>
      <c r="EL32" s="356">
        <v>0</v>
      </c>
      <c r="EM32" s="356">
        <v>0</v>
      </c>
      <c r="EN32" s="356">
        <v>0</v>
      </c>
      <c r="EO32" s="356">
        <v>0</v>
      </c>
      <c r="EP32" s="356">
        <v>0</v>
      </c>
      <c r="EQ32" s="356">
        <v>0</v>
      </c>
      <c r="ER32" s="356">
        <v>0</v>
      </c>
      <c r="ES32" s="356">
        <v>0</v>
      </c>
      <c r="ET32" s="356">
        <v>0</v>
      </c>
      <c r="EU32" s="357">
        <v>0</v>
      </c>
      <c r="EV32" s="356">
        <v>0</v>
      </c>
      <c r="EW32" s="356">
        <v>0</v>
      </c>
      <c r="EX32" s="356">
        <v>0</v>
      </c>
      <c r="EY32" s="356">
        <v>0</v>
      </c>
      <c r="EZ32" s="356">
        <v>0</v>
      </c>
      <c r="FA32" s="356">
        <v>0</v>
      </c>
      <c r="FB32" s="356">
        <v>0</v>
      </c>
      <c r="FC32" s="356">
        <v>0</v>
      </c>
      <c r="FD32" s="356">
        <v>0</v>
      </c>
      <c r="FE32" s="357">
        <v>0</v>
      </c>
      <c r="FF32" s="356">
        <v>0</v>
      </c>
      <c r="FG32" s="356">
        <v>0</v>
      </c>
      <c r="FH32" s="356">
        <v>0</v>
      </c>
      <c r="FI32" s="356">
        <v>0</v>
      </c>
      <c r="FJ32" s="356">
        <v>0</v>
      </c>
      <c r="FK32" s="356">
        <v>0</v>
      </c>
      <c r="FL32" s="356">
        <v>0</v>
      </c>
      <c r="FM32" s="356">
        <v>0</v>
      </c>
      <c r="FN32" s="356">
        <v>0</v>
      </c>
      <c r="FO32" s="357">
        <v>0</v>
      </c>
      <c r="FP32" s="356">
        <v>0</v>
      </c>
      <c r="FQ32" s="356">
        <v>0</v>
      </c>
      <c r="FR32" s="356">
        <v>0</v>
      </c>
      <c r="FS32" s="356">
        <v>0</v>
      </c>
      <c r="FT32" s="356">
        <v>0</v>
      </c>
      <c r="FU32" s="356">
        <v>0</v>
      </c>
      <c r="FV32" s="356">
        <v>0</v>
      </c>
      <c r="FW32" s="356">
        <v>0</v>
      </c>
      <c r="FX32" s="356">
        <v>0</v>
      </c>
      <c r="FY32" s="357">
        <v>0</v>
      </c>
      <c r="FZ32" s="356">
        <v>0</v>
      </c>
      <c r="GA32" s="356">
        <v>0</v>
      </c>
      <c r="GB32" s="356">
        <v>0</v>
      </c>
      <c r="GC32" s="356">
        <v>0</v>
      </c>
      <c r="GD32" s="357">
        <v>0</v>
      </c>
      <c r="GE32" s="359">
        <v>0</v>
      </c>
      <c r="GF32" s="359">
        <f t="shared" si="1"/>
        <v>0</v>
      </c>
      <c r="GG32" s="423">
        <f t="shared" si="0"/>
        <v>0</v>
      </c>
      <c r="GH32" s="359">
        <f t="shared" si="2"/>
        <v>0</v>
      </c>
      <c r="GI32" s="348">
        <f t="shared" si="3"/>
        <v>0</v>
      </c>
      <c r="GJ32" s="359">
        <v>1774</v>
      </c>
      <c r="GK32" s="359">
        <v>1774</v>
      </c>
      <c r="GL32" s="359">
        <v>1774</v>
      </c>
      <c r="GM32" s="359">
        <v>1774</v>
      </c>
      <c r="GN32" s="348">
        <v>1774</v>
      </c>
    </row>
    <row r="33" spans="1:196" ht="15.75">
      <c r="A33" s="299" t="s">
        <v>80</v>
      </c>
      <c r="B33" s="306">
        <v>0</v>
      </c>
      <c r="C33" s="307">
        <v>0</v>
      </c>
      <c r="D33" s="307">
        <v>0</v>
      </c>
      <c r="E33" s="307">
        <v>0</v>
      </c>
      <c r="F33" s="307">
        <v>0</v>
      </c>
      <c r="G33" s="307">
        <v>0</v>
      </c>
      <c r="H33" s="307">
        <v>0</v>
      </c>
      <c r="I33" s="307">
        <v>0</v>
      </c>
      <c r="J33" s="307">
        <v>0</v>
      </c>
      <c r="K33" s="308">
        <v>0</v>
      </c>
      <c r="L33" s="306">
        <v>0</v>
      </c>
      <c r="M33" s="307">
        <v>0</v>
      </c>
      <c r="N33" s="307">
        <v>0</v>
      </c>
      <c r="O33" s="307">
        <v>0</v>
      </c>
      <c r="P33" s="307">
        <v>0</v>
      </c>
      <c r="Q33" s="307">
        <v>0</v>
      </c>
      <c r="R33" s="307">
        <v>0</v>
      </c>
      <c r="S33" s="307">
        <v>0</v>
      </c>
      <c r="T33" s="307">
        <v>0</v>
      </c>
      <c r="U33" s="307">
        <v>0</v>
      </c>
      <c r="V33" s="306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7">
        <v>0</v>
      </c>
      <c r="AC33" s="307">
        <v>0</v>
      </c>
      <c r="AD33" s="307">
        <v>0</v>
      </c>
      <c r="AE33" s="308">
        <v>0</v>
      </c>
      <c r="AF33" s="307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8">
        <v>0</v>
      </c>
      <c r="AP33" s="307">
        <v>1316</v>
      </c>
      <c r="AQ33" s="307">
        <v>450677</v>
      </c>
      <c r="AR33" s="307">
        <v>1358</v>
      </c>
      <c r="AS33" s="307">
        <v>551985</v>
      </c>
      <c r="AT33" s="307">
        <v>1114.7239999999999</v>
      </c>
      <c r="AU33" s="307">
        <v>414535</v>
      </c>
      <c r="AV33" s="307">
        <v>992.47</v>
      </c>
      <c r="AW33" s="307">
        <v>521436</v>
      </c>
      <c r="AX33" s="307">
        <v>657.21100000000001</v>
      </c>
      <c r="AY33" s="308">
        <v>327661</v>
      </c>
      <c r="AZ33" s="307">
        <v>0</v>
      </c>
      <c r="BA33" s="307">
        <v>0</v>
      </c>
      <c r="BB33" s="307">
        <v>0</v>
      </c>
      <c r="BC33" s="307">
        <v>0</v>
      </c>
      <c r="BD33" s="307">
        <v>0</v>
      </c>
      <c r="BE33" s="307">
        <v>0</v>
      </c>
      <c r="BF33" s="307">
        <v>0</v>
      </c>
      <c r="BG33" s="307">
        <v>0</v>
      </c>
      <c r="BH33" s="307">
        <v>0</v>
      </c>
      <c r="BI33" s="308">
        <v>0</v>
      </c>
      <c r="BJ33" s="307">
        <v>51312</v>
      </c>
      <c r="BK33" s="307">
        <v>16015</v>
      </c>
      <c r="BL33" s="307">
        <v>0</v>
      </c>
      <c r="BM33" s="307">
        <v>0</v>
      </c>
      <c r="BN33" s="307">
        <v>0</v>
      </c>
      <c r="BO33" s="307">
        <v>0</v>
      </c>
      <c r="BP33" s="307">
        <v>0</v>
      </c>
      <c r="BQ33" s="307">
        <v>0</v>
      </c>
      <c r="BR33" s="307">
        <v>0</v>
      </c>
      <c r="BS33" s="308">
        <v>0</v>
      </c>
      <c r="BT33" s="307">
        <v>0</v>
      </c>
      <c r="BU33" s="307">
        <v>0</v>
      </c>
      <c r="BV33" s="307">
        <v>0</v>
      </c>
      <c r="BW33" s="307">
        <v>0</v>
      </c>
      <c r="BX33" s="307">
        <v>0</v>
      </c>
      <c r="BY33" s="307">
        <v>0</v>
      </c>
      <c r="BZ33" s="307">
        <v>0</v>
      </c>
      <c r="CA33" s="307">
        <v>0</v>
      </c>
      <c r="CB33" s="307">
        <v>0</v>
      </c>
      <c r="CC33" s="308">
        <v>0</v>
      </c>
      <c r="CD33" s="307">
        <v>4558</v>
      </c>
      <c r="CE33" s="307">
        <v>2165</v>
      </c>
      <c r="CF33" s="307">
        <v>2601</v>
      </c>
      <c r="CG33" s="307">
        <v>2692</v>
      </c>
      <c r="CH33" s="307">
        <v>0</v>
      </c>
      <c r="CI33" s="307">
        <v>0</v>
      </c>
      <c r="CJ33" s="307">
        <v>0</v>
      </c>
      <c r="CK33" s="307">
        <v>0</v>
      </c>
      <c r="CL33" s="307">
        <v>0</v>
      </c>
      <c r="CM33" s="308">
        <v>0</v>
      </c>
      <c r="CN33" s="307">
        <v>0</v>
      </c>
      <c r="CO33" s="307">
        <v>0</v>
      </c>
      <c r="CP33" s="307">
        <v>0</v>
      </c>
      <c r="CQ33" s="307">
        <v>0</v>
      </c>
      <c r="CR33" s="307">
        <v>0</v>
      </c>
      <c r="CS33" s="307">
        <v>0</v>
      </c>
      <c r="CT33" s="307">
        <v>0</v>
      </c>
      <c r="CU33" s="307">
        <v>0</v>
      </c>
      <c r="CV33" s="307">
        <v>0</v>
      </c>
      <c r="CW33" s="308">
        <v>0</v>
      </c>
      <c r="CX33" s="307">
        <v>2937</v>
      </c>
      <c r="CY33" s="307">
        <v>843098</v>
      </c>
      <c r="CZ33" s="307">
        <v>3923</v>
      </c>
      <c r="DA33" s="307">
        <v>1102597</v>
      </c>
      <c r="DB33" s="307">
        <v>3136</v>
      </c>
      <c r="DC33" s="307">
        <v>1153269</v>
      </c>
      <c r="DD33" s="307">
        <v>3912</v>
      </c>
      <c r="DE33" s="307">
        <v>1344027</v>
      </c>
      <c r="DF33" s="307">
        <v>3827</v>
      </c>
      <c r="DG33" s="308">
        <v>1411815</v>
      </c>
      <c r="DH33" s="307">
        <v>0</v>
      </c>
      <c r="DI33" s="307">
        <v>0</v>
      </c>
      <c r="DJ33" s="307">
        <v>0</v>
      </c>
      <c r="DK33" s="307">
        <v>0</v>
      </c>
      <c r="DL33" s="307">
        <v>0</v>
      </c>
      <c r="DM33" s="307">
        <v>0</v>
      </c>
      <c r="DN33" s="307">
        <v>0</v>
      </c>
      <c r="DO33" s="307">
        <v>0</v>
      </c>
      <c r="DP33" s="307">
        <v>0</v>
      </c>
      <c r="DQ33" s="308">
        <v>0</v>
      </c>
      <c r="DR33" s="307">
        <v>0</v>
      </c>
      <c r="DS33" s="307">
        <v>0</v>
      </c>
      <c r="DT33" s="307">
        <v>0</v>
      </c>
      <c r="DU33" s="307">
        <v>0</v>
      </c>
      <c r="DV33" s="307">
        <v>0</v>
      </c>
      <c r="DW33" s="307">
        <v>0</v>
      </c>
      <c r="DX33" s="307">
        <v>0</v>
      </c>
      <c r="DY33" s="307">
        <v>0</v>
      </c>
      <c r="DZ33" s="307">
        <v>0</v>
      </c>
      <c r="EA33" s="308">
        <v>0</v>
      </c>
      <c r="EB33" s="307">
        <v>0</v>
      </c>
      <c r="EC33" s="307">
        <v>0</v>
      </c>
      <c r="ED33" s="307">
        <v>0</v>
      </c>
      <c r="EE33" s="307">
        <v>0</v>
      </c>
      <c r="EF33" s="307">
        <v>0</v>
      </c>
      <c r="EG33" s="307">
        <v>0</v>
      </c>
      <c r="EH33" s="307">
        <v>0</v>
      </c>
      <c r="EI33" s="307">
        <v>0</v>
      </c>
      <c r="EJ33" s="307">
        <v>0</v>
      </c>
      <c r="EK33" s="308">
        <v>0</v>
      </c>
      <c r="EL33" s="307">
        <v>0</v>
      </c>
      <c r="EM33" s="307">
        <v>0</v>
      </c>
      <c r="EN33" s="307">
        <v>0</v>
      </c>
      <c r="EO33" s="307">
        <v>0</v>
      </c>
      <c r="EP33" s="307">
        <v>0</v>
      </c>
      <c r="EQ33" s="307">
        <v>0</v>
      </c>
      <c r="ER33" s="307">
        <v>0</v>
      </c>
      <c r="ES33" s="307">
        <v>0</v>
      </c>
      <c r="ET33" s="307">
        <v>0</v>
      </c>
      <c r="EU33" s="308">
        <v>0</v>
      </c>
      <c r="EV33" s="307">
        <v>14117</v>
      </c>
      <c r="EW33" s="307">
        <v>164182</v>
      </c>
      <c r="EX33" s="307">
        <v>17889</v>
      </c>
      <c r="EY33" s="307">
        <v>175742</v>
      </c>
      <c r="EZ33" s="307">
        <v>17489</v>
      </c>
      <c r="FA33" s="307">
        <v>134945</v>
      </c>
      <c r="FB33" s="307">
        <v>12314</v>
      </c>
      <c r="FC33" s="307">
        <v>98426</v>
      </c>
      <c r="FD33" s="307">
        <v>11722</v>
      </c>
      <c r="FE33" s="308">
        <v>77130</v>
      </c>
      <c r="FF33" s="307">
        <v>0</v>
      </c>
      <c r="FG33" s="307">
        <v>0</v>
      </c>
      <c r="FH33" s="307">
        <v>0</v>
      </c>
      <c r="FI33" s="307">
        <v>0</v>
      </c>
      <c r="FJ33" s="307">
        <v>0</v>
      </c>
      <c r="FK33" s="307">
        <v>0</v>
      </c>
      <c r="FL33" s="307">
        <v>0</v>
      </c>
      <c r="FM33" s="307">
        <v>0</v>
      </c>
      <c r="FN33" s="307">
        <v>0</v>
      </c>
      <c r="FO33" s="308">
        <v>0</v>
      </c>
      <c r="FP33" s="307">
        <v>0</v>
      </c>
      <c r="FQ33" s="307">
        <v>0</v>
      </c>
      <c r="FR33" s="307">
        <v>0</v>
      </c>
      <c r="FS33" s="307">
        <v>0</v>
      </c>
      <c r="FT33" s="307">
        <v>0</v>
      </c>
      <c r="FU33" s="307">
        <v>0</v>
      </c>
      <c r="FV33" s="307">
        <v>0</v>
      </c>
      <c r="FW33" s="307">
        <v>0</v>
      </c>
      <c r="FX33" s="307">
        <v>0</v>
      </c>
      <c r="FY33" s="308">
        <v>0</v>
      </c>
      <c r="FZ33" s="307">
        <v>248527</v>
      </c>
      <c r="GA33" s="307">
        <v>195580</v>
      </c>
      <c r="GB33" s="307">
        <v>250956</v>
      </c>
      <c r="GC33" s="307">
        <v>260082</v>
      </c>
      <c r="GD33" s="308">
        <v>231335</v>
      </c>
      <c r="GE33" s="311">
        <v>1724664</v>
      </c>
      <c r="GF33" s="311">
        <f t="shared" si="1"/>
        <v>2028596</v>
      </c>
      <c r="GG33" s="37">
        <f t="shared" si="0"/>
        <v>1953705</v>
      </c>
      <c r="GH33" s="311">
        <f t="shared" si="2"/>
        <v>2223971</v>
      </c>
      <c r="GI33" s="312">
        <f t="shared" si="3"/>
        <v>2047941</v>
      </c>
      <c r="GJ33" s="311">
        <v>856767</v>
      </c>
      <c r="GK33" s="311">
        <v>856767</v>
      </c>
      <c r="GL33" s="311">
        <v>856767</v>
      </c>
      <c r="GM33" s="311">
        <v>856767</v>
      </c>
      <c r="GN33" s="312">
        <v>856767</v>
      </c>
    </row>
    <row r="34" spans="1:196" ht="15.75">
      <c r="A34" s="299" t="s">
        <v>81</v>
      </c>
      <c r="B34" s="355">
        <v>0</v>
      </c>
      <c r="C34" s="356">
        <v>0</v>
      </c>
      <c r="D34" s="356">
        <v>0</v>
      </c>
      <c r="E34" s="356">
        <v>0</v>
      </c>
      <c r="F34" s="356">
        <v>0</v>
      </c>
      <c r="G34" s="356">
        <v>0</v>
      </c>
      <c r="H34" s="356">
        <v>0</v>
      </c>
      <c r="I34" s="356">
        <v>0</v>
      </c>
      <c r="J34" s="356">
        <v>0</v>
      </c>
      <c r="K34" s="357">
        <v>0</v>
      </c>
      <c r="L34" s="355">
        <v>0</v>
      </c>
      <c r="M34" s="356">
        <v>0</v>
      </c>
      <c r="N34" s="356">
        <v>0</v>
      </c>
      <c r="O34" s="356">
        <v>0</v>
      </c>
      <c r="P34" s="356">
        <v>0</v>
      </c>
      <c r="Q34" s="356">
        <v>0</v>
      </c>
      <c r="R34" s="356">
        <v>0</v>
      </c>
      <c r="S34" s="356">
        <v>0</v>
      </c>
      <c r="T34" s="356">
        <v>0</v>
      </c>
      <c r="U34" s="356">
        <v>0</v>
      </c>
      <c r="V34" s="355">
        <v>0</v>
      </c>
      <c r="W34" s="356">
        <v>0</v>
      </c>
      <c r="X34" s="356">
        <v>0</v>
      </c>
      <c r="Y34" s="356">
        <v>0</v>
      </c>
      <c r="Z34" s="356">
        <v>0</v>
      </c>
      <c r="AA34" s="356">
        <v>0</v>
      </c>
      <c r="AB34" s="356">
        <v>0</v>
      </c>
      <c r="AC34" s="356">
        <v>0</v>
      </c>
      <c r="AD34" s="356">
        <v>0</v>
      </c>
      <c r="AE34" s="357">
        <v>0</v>
      </c>
      <c r="AF34" s="356">
        <v>0</v>
      </c>
      <c r="AG34" s="356">
        <v>0</v>
      </c>
      <c r="AH34" s="356">
        <v>0</v>
      </c>
      <c r="AI34" s="356">
        <v>0</v>
      </c>
      <c r="AJ34" s="356">
        <v>0</v>
      </c>
      <c r="AK34" s="356">
        <v>0</v>
      </c>
      <c r="AL34" s="356">
        <v>0</v>
      </c>
      <c r="AM34" s="356">
        <v>0</v>
      </c>
      <c r="AN34" s="356">
        <v>0</v>
      </c>
      <c r="AO34" s="357">
        <v>0</v>
      </c>
      <c r="AP34" s="356">
        <v>0</v>
      </c>
      <c r="AQ34" s="356">
        <v>0</v>
      </c>
      <c r="AR34" s="356">
        <v>0</v>
      </c>
      <c r="AS34" s="356">
        <v>0</v>
      </c>
      <c r="AT34" s="356">
        <v>0</v>
      </c>
      <c r="AU34" s="356">
        <v>0</v>
      </c>
      <c r="AV34" s="356">
        <v>0</v>
      </c>
      <c r="AW34" s="356">
        <v>0</v>
      </c>
      <c r="AX34" s="356">
        <v>0</v>
      </c>
      <c r="AY34" s="357">
        <v>0</v>
      </c>
      <c r="AZ34" s="356">
        <v>0</v>
      </c>
      <c r="BA34" s="356">
        <v>0</v>
      </c>
      <c r="BB34" s="356">
        <v>0</v>
      </c>
      <c r="BC34" s="356">
        <v>0</v>
      </c>
      <c r="BD34" s="356">
        <v>0</v>
      </c>
      <c r="BE34" s="356">
        <v>0</v>
      </c>
      <c r="BF34" s="356">
        <v>0</v>
      </c>
      <c r="BG34" s="356">
        <v>0</v>
      </c>
      <c r="BH34" s="356">
        <v>0</v>
      </c>
      <c r="BI34" s="357">
        <v>0</v>
      </c>
      <c r="BJ34" s="356">
        <v>0</v>
      </c>
      <c r="BK34" s="356">
        <v>0</v>
      </c>
      <c r="BL34" s="356">
        <v>0</v>
      </c>
      <c r="BM34" s="356">
        <v>0</v>
      </c>
      <c r="BN34" s="356">
        <v>0</v>
      </c>
      <c r="BO34" s="356">
        <v>0</v>
      </c>
      <c r="BP34" s="356">
        <v>0</v>
      </c>
      <c r="BQ34" s="356">
        <v>0</v>
      </c>
      <c r="BR34" s="356">
        <v>0</v>
      </c>
      <c r="BS34" s="357">
        <v>0</v>
      </c>
      <c r="BT34" s="356">
        <v>0</v>
      </c>
      <c r="BU34" s="356">
        <v>0</v>
      </c>
      <c r="BV34" s="356">
        <v>0</v>
      </c>
      <c r="BW34" s="356">
        <v>0</v>
      </c>
      <c r="BX34" s="356">
        <v>0</v>
      </c>
      <c r="BY34" s="356">
        <v>0</v>
      </c>
      <c r="BZ34" s="356">
        <v>0</v>
      </c>
      <c r="CA34" s="356">
        <v>0</v>
      </c>
      <c r="CB34" s="356">
        <v>0</v>
      </c>
      <c r="CC34" s="357">
        <v>0</v>
      </c>
      <c r="CD34" s="356">
        <v>0</v>
      </c>
      <c r="CE34" s="356">
        <v>0</v>
      </c>
      <c r="CF34" s="356">
        <v>0</v>
      </c>
      <c r="CG34" s="356">
        <v>0</v>
      </c>
      <c r="CH34" s="356">
        <v>0</v>
      </c>
      <c r="CI34" s="356">
        <v>0</v>
      </c>
      <c r="CJ34" s="356">
        <v>0</v>
      </c>
      <c r="CK34" s="356">
        <v>0</v>
      </c>
      <c r="CL34" s="356">
        <v>0</v>
      </c>
      <c r="CM34" s="357">
        <v>0</v>
      </c>
      <c r="CN34" s="356">
        <v>0</v>
      </c>
      <c r="CO34" s="356">
        <v>0</v>
      </c>
      <c r="CP34" s="356">
        <v>0</v>
      </c>
      <c r="CQ34" s="356">
        <v>0</v>
      </c>
      <c r="CR34" s="356">
        <v>0</v>
      </c>
      <c r="CS34" s="356">
        <v>0</v>
      </c>
      <c r="CT34" s="356">
        <v>0</v>
      </c>
      <c r="CU34" s="356">
        <v>0</v>
      </c>
      <c r="CV34" s="356">
        <v>0</v>
      </c>
      <c r="CW34" s="357">
        <v>0</v>
      </c>
      <c r="CX34" s="356">
        <v>0</v>
      </c>
      <c r="CY34" s="356">
        <v>0</v>
      </c>
      <c r="CZ34" s="356">
        <v>0</v>
      </c>
      <c r="DA34" s="356">
        <v>0</v>
      </c>
      <c r="DB34" s="356">
        <v>0</v>
      </c>
      <c r="DC34" s="356">
        <v>0</v>
      </c>
      <c r="DD34" s="356">
        <v>0</v>
      </c>
      <c r="DE34" s="356">
        <v>0</v>
      </c>
      <c r="DF34" s="356">
        <v>0</v>
      </c>
      <c r="DG34" s="357">
        <v>0</v>
      </c>
      <c r="DH34" s="356">
        <v>0</v>
      </c>
      <c r="DI34" s="356">
        <v>0</v>
      </c>
      <c r="DJ34" s="356">
        <v>0</v>
      </c>
      <c r="DK34" s="356">
        <v>0</v>
      </c>
      <c r="DL34" s="356">
        <v>0</v>
      </c>
      <c r="DM34" s="356">
        <v>0</v>
      </c>
      <c r="DN34" s="356">
        <v>0</v>
      </c>
      <c r="DO34" s="356">
        <v>0</v>
      </c>
      <c r="DP34" s="356">
        <v>0</v>
      </c>
      <c r="DQ34" s="357">
        <v>0</v>
      </c>
      <c r="DR34" s="356">
        <v>0</v>
      </c>
      <c r="DS34" s="356">
        <v>0</v>
      </c>
      <c r="DT34" s="356">
        <v>0</v>
      </c>
      <c r="DU34" s="356">
        <v>0</v>
      </c>
      <c r="DV34" s="356">
        <v>0</v>
      </c>
      <c r="DW34" s="356">
        <v>0</v>
      </c>
      <c r="DX34" s="356">
        <v>0</v>
      </c>
      <c r="DY34" s="356">
        <v>0</v>
      </c>
      <c r="DZ34" s="356">
        <v>0</v>
      </c>
      <c r="EA34" s="357">
        <v>0</v>
      </c>
      <c r="EB34" s="356">
        <v>0</v>
      </c>
      <c r="EC34" s="356">
        <v>0</v>
      </c>
      <c r="ED34" s="356">
        <v>0</v>
      </c>
      <c r="EE34" s="356">
        <v>0</v>
      </c>
      <c r="EF34" s="356">
        <v>0</v>
      </c>
      <c r="EG34" s="356">
        <v>0</v>
      </c>
      <c r="EH34" s="356">
        <v>0</v>
      </c>
      <c r="EI34" s="356">
        <v>0</v>
      </c>
      <c r="EJ34" s="356">
        <v>0</v>
      </c>
      <c r="EK34" s="357">
        <v>0</v>
      </c>
      <c r="EL34" s="356">
        <v>0</v>
      </c>
      <c r="EM34" s="356">
        <v>0</v>
      </c>
      <c r="EN34" s="356">
        <v>0</v>
      </c>
      <c r="EO34" s="356">
        <v>0</v>
      </c>
      <c r="EP34" s="356">
        <v>0</v>
      </c>
      <c r="EQ34" s="356">
        <v>0</v>
      </c>
      <c r="ER34" s="356">
        <v>0</v>
      </c>
      <c r="ES34" s="356">
        <v>0</v>
      </c>
      <c r="ET34" s="356">
        <v>0</v>
      </c>
      <c r="EU34" s="357">
        <v>0</v>
      </c>
      <c r="EV34" s="356">
        <v>0</v>
      </c>
      <c r="EW34" s="356">
        <v>0</v>
      </c>
      <c r="EX34" s="356">
        <v>0</v>
      </c>
      <c r="EY34" s="356">
        <v>0</v>
      </c>
      <c r="EZ34" s="356">
        <v>0</v>
      </c>
      <c r="FA34" s="356">
        <v>0</v>
      </c>
      <c r="FB34" s="356">
        <v>0</v>
      </c>
      <c r="FC34" s="356">
        <v>0</v>
      </c>
      <c r="FD34" s="356">
        <v>0</v>
      </c>
      <c r="FE34" s="357">
        <v>0</v>
      </c>
      <c r="FF34" s="356">
        <v>0</v>
      </c>
      <c r="FG34" s="356">
        <v>0</v>
      </c>
      <c r="FH34" s="356">
        <v>0</v>
      </c>
      <c r="FI34" s="356">
        <v>0</v>
      </c>
      <c r="FJ34" s="356">
        <v>0</v>
      </c>
      <c r="FK34" s="356">
        <v>0</v>
      </c>
      <c r="FL34" s="356">
        <v>0</v>
      </c>
      <c r="FM34" s="356">
        <v>0</v>
      </c>
      <c r="FN34" s="356">
        <v>0</v>
      </c>
      <c r="FO34" s="357">
        <v>0</v>
      </c>
      <c r="FP34" s="356">
        <v>0</v>
      </c>
      <c r="FQ34" s="356">
        <v>0</v>
      </c>
      <c r="FR34" s="356">
        <v>0</v>
      </c>
      <c r="FS34" s="356">
        <v>0</v>
      </c>
      <c r="FT34" s="356">
        <v>0</v>
      </c>
      <c r="FU34" s="356">
        <v>0</v>
      </c>
      <c r="FV34" s="356">
        <v>0</v>
      </c>
      <c r="FW34" s="356">
        <v>0</v>
      </c>
      <c r="FX34" s="356">
        <v>0</v>
      </c>
      <c r="FY34" s="357">
        <v>0</v>
      </c>
      <c r="FZ34" s="356">
        <v>0</v>
      </c>
      <c r="GA34" s="356">
        <v>0</v>
      </c>
      <c r="GB34" s="356">
        <v>0</v>
      </c>
      <c r="GC34" s="356">
        <v>0</v>
      </c>
      <c r="GD34" s="357">
        <v>0</v>
      </c>
      <c r="GE34" s="359">
        <v>0</v>
      </c>
      <c r="GF34" s="359">
        <f t="shared" si="1"/>
        <v>0</v>
      </c>
      <c r="GG34" s="423">
        <f t="shared" si="0"/>
        <v>0</v>
      </c>
      <c r="GH34" s="359">
        <f t="shared" si="2"/>
        <v>0</v>
      </c>
      <c r="GI34" s="348">
        <f t="shared" si="3"/>
        <v>0</v>
      </c>
      <c r="GJ34" s="359">
        <v>607612</v>
      </c>
      <c r="GK34" s="359">
        <v>422321</v>
      </c>
      <c r="GL34" s="359">
        <v>422321</v>
      </c>
      <c r="GM34" s="359">
        <v>422321</v>
      </c>
      <c r="GN34" s="348">
        <v>422321</v>
      </c>
    </row>
    <row r="35" spans="1:196" ht="15.75">
      <c r="A35" s="299" t="s">
        <v>82</v>
      </c>
      <c r="B35" s="306">
        <v>0</v>
      </c>
      <c r="C35" s="307">
        <v>0</v>
      </c>
      <c r="D35" s="307">
        <v>0</v>
      </c>
      <c r="E35" s="307">
        <v>0</v>
      </c>
      <c r="F35" s="307">
        <v>0</v>
      </c>
      <c r="G35" s="307">
        <v>0</v>
      </c>
      <c r="H35" s="307">
        <v>0</v>
      </c>
      <c r="I35" s="307">
        <v>0</v>
      </c>
      <c r="J35" s="307">
        <v>0</v>
      </c>
      <c r="K35" s="308">
        <v>0</v>
      </c>
      <c r="L35" s="306">
        <v>0</v>
      </c>
      <c r="M35" s="307">
        <v>0</v>
      </c>
      <c r="N35" s="307">
        <v>0</v>
      </c>
      <c r="O35" s="307">
        <v>0</v>
      </c>
      <c r="P35" s="307">
        <v>0</v>
      </c>
      <c r="Q35" s="307">
        <v>0</v>
      </c>
      <c r="R35" s="307">
        <v>0</v>
      </c>
      <c r="S35" s="307">
        <v>0</v>
      </c>
      <c r="T35" s="307">
        <v>0</v>
      </c>
      <c r="U35" s="307">
        <v>0</v>
      </c>
      <c r="V35" s="306">
        <v>5985</v>
      </c>
      <c r="W35" s="307">
        <v>2457</v>
      </c>
      <c r="X35" s="307">
        <v>6105</v>
      </c>
      <c r="Y35" s="307">
        <v>2433</v>
      </c>
      <c r="Z35" s="307">
        <v>8055</v>
      </c>
      <c r="AA35" s="307">
        <v>4416</v>
      </c>
      <c r="AB35" s="322">
        <v>7352</v>
      </c>
      <c r="AC35" s="322">
        <v>4783</v>
      </c>
      <c r="AD35" s="322">
        <v>5560</v>
      </c>
      <c r="AE35" s="327">
        <v>3617</v>
      </c>
      <c r="AF35" s="307">
        <v>0</v>
      </c>
      <c r="AG35" s="307">
        <v>0</v>
      </c>
      <c r="AH35" s="307">
        <v>0</v>
      </c>
      <c r="AI35" s="307">
        <v>0</v>
      </c>
      <c r="AJ35" s="307">
        <v>0</v>
      </c>
      <c r="AK35" s="307">
        <v>0</v>
      </c>
      <c r="AL35" s="307">
        <v>0</v>
      </c>
      <c r="AM35" s="307">
        <v>0</v>
      </c>
      <c r="AN35" s="307">
        <v>0</v>
      </c>
      <c r="AO35" s="308">
        <v>0</v>
      </c>
      <c r="AP35" s="307">
        <v>225</v>
      </c>
      <c r="AQ35" s="307">
        <v>30966</v>
      </c>
      <c r="AR35" s="307">
        <v>210</v>
      </c>
      <c r="AS35" s="307">
        <v>30553</v>
      </c>
      <c r="AT35" s="307">
        <v>239.63900000000001</v>
      </c>
      <c r="AU35" s="307">
        <v>40550</v>
      </c>
      <c r="AV35" s="307">
        <v>224.82599999999999</v>
      </c>
      <c r="AW35" s="307">
        <v>45243</v>
      </c>
      <c r="AX35" s="307">
        <v>300.53100000000001</v>
      </c>
      <c r="AY35" s="308">
        <v>57584</v>
      </c>
      <c r="AZ35" s="307">
        <v>265212</v>
      </c>
      <c r="BA35" s="307">
        <v>43083</v>
      </c>
      <c r="BB35" s="307">
        <v>306126</v>
      </c>
      <c r="BC35" s="307">
        <v>89127</v>
      </c>
      <c r="BD35" s="307">
        <v>488365</v>
      </c>
      <c r="BE35" s="307">
        <v>159571</v>
      </c>
      <c r="BF35" s="307">
        <v>892257</v>
      </c>
      <c r="BG35" s="307">
        <v>245970</v>
      </c>
      <c r="BH35" s="307">
        <v>833458</v>
      </c>
      <c r="BI35" s="308">
        <v>237078</v>
      </c>
      <c r="BJ35" s="307">
        <v>247473</v>
      </c>
      <c r="BK35" s="307">
        <v>40580</v>
      </c>
      <c r="BL35" s="307">
        <v>507381</v>
      </c>
      <c r="BM35" s="307">
        <v>91472</v>
      </c>
      <c r="BN35" s="307">
        <v>447615</v>
      </c>
      <c r="BO35" s="307">
        <v>88291</v>
      </c>
      <c r="BP35" s="322">
        <v>410331</v>
      </c>
      <c r="BQ35" s="322">
        <v>87771</v>
      </c>
      <c r="BR35" s="322">
        <v>313927</v>
      </c>
      <c r="BS35" s="327">
        <v>88028</v>
      </c>
      <c r="BT35" s="307">
        <v>3337</v>
      </c>
      <c r="BU35" s="307">
        <v>994657</v>
      </c>
      <c r="BV35" s="307">
        <v>4879990</v>
      </c>
      <c r="BW35" s="307">
        <v>1463997</v>
      </c>
      <c r="BX35" s="307">
        <v>3937375</v>
      </c>
      <c r="BY35" s="307">
        <v>1674326</v>
      </c>
      <c r="BZ35" s="307">
        <v>3510063</v>
      </c>
      <c r="CA35" s="307">
        <v>1685212</v>
      </c>
      <c r="CB35" s="307">
        <v>2894921</v>
      </c>
      <c r="CC35" s="308">
        <v>1374913</v>
      </c>
      <c r="CD35" s="307">
        <v>436773</v>
      </c>
      <c r="CE35" s="307">
        <v>83958</v>
      </c>
      <c r="CF35" s="307">
        <v>559927</v>
      </c>
      <c r="CG35" s="307">
        <v>169143</v>
      </c>
      <c r="CH35" s="307">
        <v>512145</v>
      </c>
      <c r="CI35" s="307">
        <v>104587</v>
      </c>
      <c r="CJ35" s="307">
        <v>662362</v>
      </c>
      <c r="CK35" s="307">
        <v>355559</v>
      </c>
      <c r="CL35" s="307">
        <v>806189</v>
      </c>
      <c r="CM35" s="308">
        <v>344070</v>
      </c>
      <c r="CN35" s="307">
        <v>0</v>
      </c>
      <c r="CO35" s="307">
        <v>0</v>
      </c>
      <c r="CP35" s="307">
        <v>0</v>
      </c>
      <c r="CQ35" s="307">
        <v>0</v>
      </c>
      <c r="CR35" s="307">
        <v>0</v>
      </c>
      <c r="CS35" s="307">
        <v>0</v>
      </c>
      <c r="CT35" s="307">
        <v>0</v>
      </c>
      <c r="CU35" s="307">
        <v>0</v>
      </c>
      <c r="CV35" s="307">
        <v>0</v>
      </c>
      <c r="CW35" s="308">
        <v>0</v>
      </c>
      <c r="CX35" s="307">
        <v>47180</v>
      </c>
      <c r="CY35" s="307">
        <v>6971469</v>
      </c>
      <c r="CZ35" s="307">
        <v>44773</v>
      </c>
      <c r="DA35" s="307">
        <v>7212296</v>
      </c>
      <c r="DB35" s="307">
        <v>47982</v>
      </c>
      <c r="DC35" s="307">
        <v>8113633</v>
      </c>
      <c r="DD35" s="307">
        <v>52540</v>
      </c>
      <c r="DE35" s="307">
        <v>9192487</v>
      </c>
      <c r="DF35" s="307">
        <v>56328</v>
      </c>
      <c r="DG35" s="308">
        <v>9109507</v>
      </c>
      <c r="DH35" s="307">
        <v>0</v>
      </c>
      <c r="DI35" s="307">
        <v>0</v>
      </c>
      <c r="DJ35" s="307">
        <v>0</v>
      </c>
      <c r="DK35" s="307">
        <v>0</v>
      </c>
      <c r="DL35" s="307">
        <v>0</v>
      </c>
      <c r="DM35" s="307">
        <v>0</v>
      </c>
      <c r="DN35" s="307">
        <v>0</v>
      </c>
      <c r="DO35" s="307">
        <v>0</v>
      </c>
      <c r="DP35" s="307">
        <v>0</v>
      </c>
      <c r="DQ35" s="308">
        <v>0</v>
      </c>
      <c r="DR35" s="307">
        <v>4</v>
      </c>
      <c r="DS35" s="307">
        <v>123</v>
      </c>
      <c r="DT35" s="307">
        <v>16</v>
      </c>
      <c r="DU35" s="307">
        <v>381</v>
      </c>
      <c r="DV35" s="307">
        <v>114</v>
      </c>
      <c r="DW35" s="307">
        <v>2833</v>
      </c>
      <c r="DX35" s="307">
        <v>79</v>
      </c>
      <c r="DY35" s="307">
        <v>1975</v>
      </c>
      <c r="DZ35" s="307">
        <v>0</v>
      </c>
      <c r="EA35" s="308">
        <v>0</v>
      </c>
      <c r="EB35" s="307">
        <v>1393321</v>
      </c>
      <c r="EC35" s="307">
        <v>2981088</v>
      </c>
      <c r="ED35" s="307">
        <v>1964112</v>
      </c>
      <c r="EE35" s="307">
        <v>4937753</v>
      </c>
      <c r="EF35" s="307">
        <v>2019584</v>
      </c>
      <c r="EG35" s="307">
        <v>7337111</v>
      </c>
      <c r="EH35" s="307">
        <v>1692806</v>
      </c>
      <c r="EI35" s="307">
        <v>6580617</v>
      </c>
      <c r="EJ35" s="307">
        <v>1252533</v>
      </c>
      <c r="EK35" s="308">
        <v>4247799</v>
      </c>
      <c r="EL35" s="307">
        <v>0</v>
      </c>
      <c r="EM35" s="307">
        <v>0</v>
      </c>
      <c r="EN35" s="307">
        <v>0</v>
      </c>
      <c r="EO35" s="307">
        <v>0</v>
      </c>
      <c r="EP35" s="307">
        <v>0</v>
      </c>
      <c r="EQ35" s="307">
        <v>0</v>
      </c>
      <c r="ER35" s="307">
        <v>0</v>
      </c>
      <c r="ES35" s="307">
        <v>0</v>
      </c>
      <c r="ET35" s="307">
        <v>0</v>
      </c>
      <c r="EU35" s="308">
        <v>0</v>
      </c>
      <c r="EV35" s="307">
        <v>0</v>
      </c>
      <c r="EW35" s="307">
        <v>0</v>
      </c>
      <c r="EX35" s="307">
        <v>0</v>
      </c>
      <c r="EY35" s="307">
        <v>0</v>
      </c>
      <c r="EZ35" s="307">
        <v>0</v>
      </c>
      <c r="FA35" s="307">
        <v>0</v>
      </c>
      <c r="FB35" s="307">
        <v>0</v>
      </c>
      <c r="FC35" s="307">
        <v>0</v>
      </c>
      <c r="FD35" s="307">
        <v>0</v>
      </c>
      <c r="FE35" s="308">
        <v>0</v>
      </c>
      <c r="FF35" s="307">
        <v>622389</v>
      </c>
      <c r="FG35" s="307">
        <v>400708</v>
      </c>
      <c r="FH35" s="307">
        <v>664649</v>
      </c>
      <c r="FI35" s="307">
        <v>420656</v>
      </c>
      <c r="FJ35" s="307">
        <v>738877</v>
      </c>
      <c r="FK35" s="307">
        <v>634367</v>
      </c>
      <c r="FL35" s="307">
        <v>766742</v>
      </c>
      <c r="FM35" s="307">
        <v>681223</v>
      </c>
      <c r="FN35" s="307">
        <v>717704</v>
      </c>
      <c r="FO35" s="308">
        <v>744080</v>
      </c>
      <c r="FP35" s="307">
        <v>0</v>
      </c>
      <c r="FQ35" s="307">
        <v>0</v>
      </c>
      <c r="FR35" s="307">
        <v>0</v>
      </c>
      <c r="FS35" s="307">
        <v>0</v>
      </c>
      <c r="FT35" s="307">
        <v>0</v>
      </c>
      <c r="FU35" s="307">
        <v>0</v>
      </c>
      <c r="FV35" s="307">
        <v>0</v>
      </c>
      <c r="FW35" s="307">
        <v>0</v>
      </c>
      <c r="FX35" s="307">
        <v>0</v>
      </c>
      <c r="FY35" s="308">
        <v>0</v>
      </c>
      <c r="FZ35" s="307">
        <v>8191177</v>
      </c>
      <c r="GA35" s="307">
        <v>771042</v>
      </c>
      <c r="GB35" s="307">
        <v>584831</v>
      </c>
      <c r="GC35" s="307">
        <v>967520</v>
      </c>
      <c r="GD35" s="308">
        <v>921839</v>
      </c>
      <c r="GE35" s="311">
        <v>12329495</v>
      </c>
      <c r="GF35" s="311">
        <f t="shared" si="1"/>
        <v>15188853</v>
      </c>
      <c r="GG35" s="37">
        <f t="shared" si="0"/>
        <v>18744516</v>
      </c>
      <c r="GH35" s="311">
        <f t="shared" si="2"/>
        <v>19848360</v>
      </c>
      <c r="GI35" s="312">
        <f t="shared" si="3"/>
        <v>17128515</v>
      </c>
      <c r="GJ35" s="311">
        <v>45861749</v>
      </c>
      <c r="GK35" s="311">
        <v>59612929</v>
      </c>
      <c r="GL35" s="311">
        <v>59612929</v>
      </c>
      <c r="GM35" s="311">
        <v>59612929</v>
      </c>
      <c r="GN35" s="312">
        <v>59612929</v>
      </c>
    </row>
    <row r="36" spans="1:196" ht="15.75">
      <c r="A36" s="299" t="s">
        <v>83</v>
      </c>
      <c r="B36" s="355">
        <v>0</v>
      </c>
      <c r="C36" s="356">
        <v>0</v>
      </c>
      <c r="D36" s="356">
        <v>0</v>
      </c>
      <c r="E36" s="356">
        <v>0</v>
      </c>
      <c r="F36" s="356">
        <v>0</v>
      </c>
      <c r="G36" s="356">
        <v>0</v>
      </c>
      <c r="H36" s="356">
        <v>0</v>
      </c>
      <c r="I36" s="356">
        <v>0</v>
      </c>
      <c r="J36" s="356">
        <v>0</v>
      </c>
      <c r="K36" s="357">
        <v>0</v>
      </c>
      <c r="L36" s="355">
        <v>0</v>
      </c>
      <c r="M36" s="356">
        <v>0</v>
      </c>
      <c r="N36" s="356">
        <v>0</v>
      </c>
      <c r="O36" s="356">
        <v>0</v>
      </c>
      <c r="P36" s="356">
        <v>0</v>
      </c>
      <c r="Q36" s="356">
        <v>0</v>
      </c>
      <c r="R36" s="356">
        <v>0</v>
      </c>
      <c r="S36" s="356">
        <v>0</v>
      </c>
      <c r="T36" s="356">
        <v>0</v>
      </c>
      <c r="U36" s="356">
        <v>0</v>
      </c>
      <c r="V36" s="355">
        <v>0</v>
      </c>
      <c r="W36" s="356">
        <v>0</v>
      </c>
      <c r="X36" s="356">
        <v>0</v>
      </c>
      <c r="Y36" s="356">
        <v>0</v>
      </c>
      <c r="Z36" s="356">
        <v>0</v>
      </c>
      <c r="AA36" s="356">
        <v>0</v>
      </c>
      <c r="AB36" s="356">
        <v>0</v>
      </c>
      <c r="AC36" s="356">
        <v>0</v>
      </c>
      <c r="AD36" s="356">
        <v>0</v>
      </c>
      <c r="AE36" s="357">
        <v>0</v>
      </c>
      <c r="AF36" s="356">
        <v>0</v>
      </c>
      <c r="AG36" s="356">
        <v>0</v>
      </c>
      <c r="AH36" s="356">
        <v>0</v>
      </c>
      <c r="AI36" s="356">
        <v>0</v>
      </c>
      <c r="AJ36" s="356">
        <v>0</v>
      </c>
      <c r="AK36" s="356">
        <v>0</v>
      </c>
      <c r="AL36" s="356">
        <v>0</v>
      </c>
      <c r="AM36" s="356">
        <v>0</v>
      </c>
      <c r="AN36" s="356">
        <v>0</v>
      </c>
      <c r="AO36" s="357">
        <v>0</v>
      </c>
      <c r="AP36" s="356">
        <v>0</v>
      </c>
      <c r="AQ36" s="356">
        <v>0</v>
      </c>
      <c r="AR36" s="356">
        <v>0</v>
      </c>
      <c r="AS36" s="356">
        <v>0</v>
      </c>
      <c r="AT36" s="356">
        <v>0</v>
      </c>
      <c r="AU36" s="356">
        <v>0</v>
      </c>
      <c r="AV36" s="356">
        <v>0</v>
      </c>
      <c r="AW36" s="356">
        <v>0</v>
      </c>
      <c r="AX36" s="356">
        <v>0</v>
      </c>
      <c r="AY36" s="357">
        <v>0</v>
      </c>
      <c r="AZ36" s="356">
        <v>0</v>
      </c>
      <c r="BA36" s="356">
        <v>0</v>
      </c>
      <c r="BB36" s="356">
        <v>0</v>
      </c>
      <c r="BC36" s="356">
        <v>0</v>
      </c>
      <c r="BD36" s="356">
        <v>0</v>
      </c>
      <c r="BE36" s="356">
        <v>0</v>
      </c>
      <c r="BF36" s="356">
        <v>0</v>
      </c>
      <c r="BG36" s="356">
        <v>0</v>
      </c>
      <c r="BH36" s="356">
        <v>0</v>
      </c>
      <c r="BI36" s="357">
        <v>0</v>
      </c>
      <c r="BJ36" s="356">
        <v>0</v>
      </c>
      <c r="BK36" s="356">
        <v>0</v>
      </c>
      <c r="BL36" s="356">
        <v>0</v>
      </c>
      <c r="BM36" s="356">
        <v>0</v>
      </c>
      <c r="BN36" s="356">
        <v>0</v>
      </c>
      <c r="BO36" s="356">
        <v>0</v>
      </c>
      <c r="BP36" s="356">
        <v>0</v>
      </c>
      <c r="BQ36" s="356">
        <v>0</v>
      </c>
      <c r="BR36" s="356">
        <v>0</v>
      </c>
      <c r="BS36" s="357">
        <v>0</v>
      </c>
      <c r="BT36" s="356">
        <v>0</v>
      </c>
      <c r="BU36" s="356">
        <v>0</v>
      </c>
      <c r="BV36" s="356">
        <v>0</v>
      </c>
      <c r="BW36" s="356">
        <v>0</v>
      </c>
      <c r="BX36" s="356">
        <v>0</v>
      </c>
      <c r="BY36" s="356">
        <v>0</v>
      </c>
      <c r="BZ36" s="356">
        <v>0</v>
      </c>
      <c r="CA36" s="356">
        <v>0</v>
      </c>
      <c r="CB36" s="356">
        <v>0</v>
      </c>
      <c r="CC36" s="357">
        <v>0</v>
      </c>
      <c r="CD36" s="356">
        <v>0</v>
      </c>
      <c r="CE36" s="356">
        <v>0</v>
      </c>
      <c r="CF36" s="356">
        <v>0</v>
      </c>
      <c r="CG36" s="356">
        <v>0</v>
      </c>
      <c r="CH36" s="356">
        <v>0</v>
      </c>
      <c r="CI36" s="356">
        <v>0</v>
      </c>
      <c r="CJ36" s="356">
        <v>0</v>
      </c>
      <c r="CK36" s="356">
        <v>0</v>
      </c>
      <c r="CL36" s="356">
        <v>0</v>
      </c>
      <c r="CM36" s="357">
        <v>0</v>
      </c>
      <c r="CN36" s="356">
        <v>0</v>
      </c>
      <c r="CO36" s="356">
        <v>0</v>
      </c>
      <c r="CP36" s="356">
        <v>0</v>
      </c>
      <c r="CQ36" s="356">
        <v>0</v>
      </c>
      <c r="CR36" s="356">
        <v>0</v>
      </c>
      <c r="CS36" s="356">
        <v>0</v>
      </c>
      <c r="CT36" s="356">
        <v>0</v>
      </c>
      <c r="CU36" s="356">
        <v>0</v>
      </c>
      <c r="CV36" s="356">
        <v>0</v>
      </c>
      <c r="CW36" s="357">
        <v>0</v>
      </c>
      <c r="CX36" s="356">
        <v>0</v>
      </c>
      <c r="CY36" s="356">
        <v>0</v>
      </c>
      <c r="CZ36" s="356">
        <v>0</v>
      </c>
      <c r="DA36" s="356">
        <v>0</v>
      </c>
      <c r="DB36" s="356">
        <v>0</v>
      </c>
      <c r="DC36" s="356">
        <v>0</v>
      </c>
      <c r="DD36" s="356">
        <v>0</v>
      </c>
      <c r="DE36" s="356">
        <v>0</v>
      </c>
      <c r="DF36" s="356"/>
      <c r="DG36" s="357"/>
      <c r="DH36" s="356">
        <v>0</v>
      </c>
      <c r="DI36" s="356">
        <v>0</v>
      </c>
      <c r="DJ36" s="356">
        <v>0</v>
      </c>
      <c r="DK36" s="356">
        <v>0</v>
      </c>
      <c r="DL36" s="356">
        <v>0</v>
      </c>
      <c r="DM36" s="356">
        <v>0</v>
      </c>
      <c r="DN36" s="356">
        <v>0</v>
      </c>
      <c r="DO36" s="356">
        <v>0</v>
      </c>
      <c r="DP36" s="356">
        <v>0</v>
      </c>
      <c r="DQ36" s="357">
        <v>0</v>
      </c>
      <c r="DR36" s="356">
        <v>0</v>
      </c>
      <c r="DS36" s="356">
        <v>0</v>
      </c>
      <c r="DT36" s="356">
        <v>0</v>
      </c>
      <c r="DU36" s="356">
        <v>0</v>
      </c>
      <c r="DV36" s="356">
        <v>0</v>
      </c>
      <c r="DW36" s="356">
        <v>0</v>
      </c>
      <c r="DX36" s="356">
        <v>0</v>
      </c>
      <c r="DY36" s="356">
        <v>0</v>
      </c>
      <c r="DZ36" s="356">
        <v>0</v>
      </c>
      <c r="EA36" s="357">
        <v>0</v>
      </c>
      <c r="EB36" s="356">
        <v>0</v>
      </c>
      <c r="EC36" s="356">
        <v>0</v>
      </c>
      <c r="ED36" s="356">
        <v>0</v>
      </c>
      <c r="EE36" s="356">
        <v>0</v>
      </c>
      <c r="EF36" s="356">
        <v>0</v>
      </c>
      <c r="EG36" s="356">
        <v>0</v>
      </c>
      <c r="EH36" s="356">
        <v>0</v>
      </c>
      <c r="EI36" s="356">
        <v>0</v>
      </c>
      <c r="EJ36" s="356">
        <v>0</v>
      </c>
      <c r="EK36" s="357">
        <v>0</v>
      </c>
      <c r="EL36" s="356">
        <v>0</v>
      </c>
      <c r="EM36" s="356">
        <v>0</v>
      </c>
      <c r="EN36" s="356">
        <v>0</v>
      </c>
      <c r="EO36" s="356">
        <v>0</v>
      </c>
      <c r="EP36" s="356">
        <v>0</v>
      </c>
      <c r="EQ36" s="356">
        <v>0</v>
      </c>
      <c r="ER36" s="356">
        <v>0</v>
      </c>
      <c r="ES36" s="356">
        <v>0</v>
      </c>
      <c r="ET36" s="356">
        <v>0</v>
      </c>
      <c r="EU36" s="357">
        <v>0</v>
      </c>
      <c r="EV36" s="356">
        <v>0</v>
      </c>
      <c r="EW36" s="356">
        <v>0</v>
      </c>
      <c r="EX36" s="356">
        <v>0</v>
      </c>
      <c r="EY36" s="356">
        <v>0</v>
      </c>
      <c r="EZ36" s="356">
        <v>0</v>
      </c>
      <c r="FA36" s="356">
        <v>0</v>
      </c>
      <c r="FB36" s="356">
        <v>0</v>
      </c>
      <c r="FC36" s="356">
        <v>0</v>
      </c>
      <c r="FD36" s="356">
        <v>0</v>
      </c>
      <c r="FE36" s="357">
        <v>0</v>
      </c>
      <c r="FF36" s="356">
        <v>0</v>
      </c>
      <c r="FG36" s="356">
        <v>0</v>
      </c>
      <c r="FH36" s="356">
        <v>0</v>
      </c>
      <c r="FI36" s="356">
        <v>0</v>
      </c>
      <c r="FJ36" s="356">
        <v>0</v>
      </c>
      <c r="FK36" s="356">
        <v>0</v>
      </c>
      <c r="FL36" s="356">
        <v>0</v>
      </c>
      <c r="FM36" s="356">
        <v>0</v>
      </c>
      <c r="FN36" s="356">
        <v>0</v>
      </c>
      <c r="FO36" s="357">
        <v>0</v>
      </c>
      <c r="FP36" s="356">
        <v>0</v>
      </c>
      <c r="FQ36" s="356">
        <v>0</v>
      </c>
      <c r="FR36" s="356">
        <v>0</v>
      </c>
      <c r="FS36" s="356">
        <v>0</v>
      </c>
      <c r="FT36" s="356">
        <v>0</v>
      </c>
      <c r="FU36" s="356">
        <v>0</v>
      </c>
      <c r="FV36" s="356">
        <v>0</v>
      </c>
      <c r="FW36" s="356">
        <v>0</v>
      </c>
      <c r="FX36" s="356">
        <v>0</v>
      </c>
      <c r="FY36" s="357">
        <v>0</v>
      </c>
      <c r="FZ36" s="356">
        <v>0</v>
      </c>
      <c r="GA36" s="356">
        <v>0</v>
      </c>
      <c r="GB36" s="356">
        <v>0</v>
      </c>
      <c r="GC36" s="356">
        <v>0</v>
      </c>
      <c r="GD36" s="357">
        <v>0</v>
      </c>
      <c r="GE36" s="359">
        <v>0</v>
      </c>
      <c r="GF36" s="359">
        <f t="shared" si="1"/>
        <v>0</v>
      </c>
      <c r="GG36" s="423">
        <f t="shared" si="0"/>
        <v>0</v>
      </c>
      <c r="GH36" s="359">
        <f t="shared" si="2"/>
        <v>0</v>
      </c>
      <c r="GI36" s="348">
        <f t="shared" si="3"/>
        <v>0</v>
      </c>
      <c r="GJ36" s="359">
        <v>18787</v>
      </c>
      <c r="GK36" s="359">
        <v>18787</v>
      </c>
      <c r="GL36" s="359">
        <v>18787</v>
      </c>
      <c r="GM36" s="359">
        <v>18787</v>
      </c>
      <c r="GN36" s="348">
        <v>18787</v>
      </c>
    </row>
    <row r="37" spans="1:196" ht="15.75">
      <c r="A37" s="299" t="s">
        <v>84</v>
      </c>
      <c r="B37" s="306">
        <v>0</v>
      </c>
      <c r="C37" s="307">
        <v>0</v>
      </c>
      <c r="D37" s="307">
        <v>0</v>
      </c>
      <c r="E37" s="307">
        <v>0</v>
      </c>
      <c r="F37" s="307">
        <v>0</v>
      </c>
      <c r="G37" s="307">
        <v>0</v>
      </c>
      <c r="H37" s="307">
        <v>0</v>
      </c>
      <c r="I37" s="307">
        <v>0</v>
      </c>
      <c r="J37" s="307">
        <v>0</v>
      </c>
      <c r="K37" s="308">
        <v>0</v>
      </c>
      <c r="L37" s="306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0</v>
      </c>
      <c r="S37" s="307">
        <v>0</v>
      </c>
      <c r="T37" s="307">
        <v>0</v>
      </c>
      <c r="U37" s="307">
        <v>0</v>
      </c>
      <c r="V37" s="306">
        <v>0</v>
      </c>
      <c r="W37" s="307">
        <v>0</v>
      </c>
      <c r="X37" s="307">
        <v>0</v>
      </c>
      <c r="Y37" s="307">
        <v>0</v>
      </c>
      <c r="Z37" s="307">
        <v>0</v>
      </c>
      <c r="AA37" s="307">
        <v>0</v>
      </c>
      <c r="AB37" s="322">
        <v>0</v>
      </c>
      <c r="AC37" s="322">
        <v>0</v>
      </c>
      <c r="AD37" s="322">
        <v>0</v>
      </c>
      <c r="AE37" s="327">
        <v>0</v>
      </c>
      <c r="AF37" s="307">
        <v>0</v>
      </c>
      <c r="AG37" s="307">
        <v>0</v>
      </c>
      <c r="AH37" s="307">
        <v>0</v>
      </c>
      <c r="AI37" s="307">
        <v>0</v>
      </c>
      <c r="AJ37" s="307">
        <v>0</v>
      </c>
      <c r="AK37" s="307">
        <v>0</v>
      </c>
      <c r="AL37" s="307">
        <v>0</v>
      </c>
      <c r="AM37" s="307">
        <v>0</v>
      </c>
      <c r="AN37" s="307">
        <v>0</v>
      </c>
      <c r="AO37" s="308">
        <v>0</v>
      </c>
      <c r="AP37" s="307">
        <v>0</v>
      </c>
      <c r="AQ37" s="307">
        <v>0</v>
      </c>
      <c r="AR37" s="307">
        <v>0</v>
      </c>
      <c r="AS37" s="307">
        <v>0</v>
      </c>
      <c r="AT37" s="307">
        <v>0</v>
      </c>
      <c r="AU37" s="307">
        <v>0</v>
      </c>
      <c r="AV37" s="307">
        <v>0</v>
      </c>
      <c r="AW37" s="307">
        <v>0</v>
      </c>
      <c r="AX37" s="307">
        <v>0</v>
      </c>
      <c r="AY37" s="308">
        <v>0</v>
      </c>
      <c r="AZ37" s="307">
        <v>451</v>
      </c>
      <c r="BA37" s="307">
        <v>117</v>
      </c>
      <c r="BB37" s="307">
        <v>14555</v>
      </c>
      <c r="BC37" s="307">
        <v>3768</v>
      </c>
      <c r="BD37" s="307">
        <v>37604</v>
      </c>
      <c r="BE37" s="307">
        <v>11465</v>
      </c>
      <c r="BF37" s="307">
        <v>42666</v>
      </c>
      <c r="BG37" s="307">
        <v>14934</v>
      </c>
      <c r="BH37" s="307">
        <v>57884</v>
      </c>
      <c r="BI37" s="308">
        <v>20282</v>
      </c>
      <c r="BJ37" s="307">
        <v>23260</v>
      </c>
      <c r="BK37" s="307">
        <v>4431</v>
      </c>
      <c r="BL37" s="307">
        <v>52620</v>
      </c>
      <c r="BM37" s="307">
        <v>9948</v>
      </c>
      <c r="BN37" s="307">
        <v>106512</v>
      </c>
      <c r="BO37" s="307">
        <v>15953</v>
      </c>
      <c r="BP37" s="307">
        <v>145468</v>
      </c>
      <c r="BQ37" s="307">
        <v>19768</v>
      </c>
      <c r="BR37" s="307">
        <v>161479</v>
      </c>
      <c r="BS37" s="308">
        <v>25278</v>
      </c>
      <c r="BT37" s="307">
        <v>0</v>
      </c>
      <c r="BU37" s="307">
        <v>0</v>
      </c>
      <c r="BV37" s="307">
        <v>0</v>
      </c>
      <c r="BW37" s="307">
        <v>0</v>
      </c>
      <c r="BX37" s="307">
        <v>11906</v>
      </c>
      <c r="BY37" s="307">
        <v>2858</v>
      </c>
      <c r="BZ37" s="307">
        <v>3190</v>
      </c>
      <c r="CA37" s="307">
        <v>1512</v>
      </c>
      <c r="CB37" s="307">
        <v>1410</v>
      </c>
      <c r="CC37" s="308">
        <v>554</v>
      </c>
      <c r="CD37" s="307">
        <v>0</v>
      </c>
      <c r="CE37" s="307">
        <v>0</v>
      </c>
      <c r="CF37" s="307">
        <v>0</v>
      </c>
      <c r="CG37" s="307">
        <v>0</v>
      </c>
      <c r="CH37" s="307">
        <v>0</v>
      </c>
      <c r="CI37" s="307">
        <v>0</v>
      </c>
      <c r="CJ37" s="307">
        <v>0</v>
      </c>
      <c r="CK37" s="307">
        <v>0</v>
      </c>
      <c r="CL37" s="307">
        <v>0</v>
      </c>
      <c r="CM37" s="308">
        <v>0</v>
      </c>
      <c r="CN37" s="307">
        <v>0</v>
      </c>
      <c r="CO37" s="307">
        <v>0</v>
      </c>
      <c r="CP37" s="307">
        <v>0</v>
      </c>
      <c r="CQ37" s="307">
        <v>0</v>
      </c>
      <c r="CR37" s="307">
        <v>0</v>
      </c>
      <c r="CS37" s="307">
        <v>0</v>
      </c>
      <c r="CT37" s="307">
        <v>0</v>
      </c>
      <c r="CU37" s="307">
        <v>0</v>
      </c>
      <c r="CV37" s="307">
        <v>0</v>
      </c>
      <c r="CW37" s="308">
        <v>0</v>
      </c>
      <c r="CX37" s="322">
        <v>20619</v>
      </c>
      <c r="CY37" s="322">
        <v>3717570</v>
      </c>
      <c r="CZ37" s="322">
        <v>20566</v>
      </c>
      <c r="DA37" s="322">
        <v>3765907</v>
      </c>
      <c r="DB37" s="322">
        <v>23957</v>
      </c>
      <c r="DC37" s="322">
        <v>4452152</v>
      </c>
      <c r="DD37" s="307">
        <v>26442</v>
      </c>
      <c r="DE37" s="307">
        <v>5217805</v>
      </c>
      <c r="DF37" s="307">
        <v>23963</v>
      </c>
      <c r="DG37" s="308">
        <v>5129212</v>
      </c>
      <c r="DH37" s="307">
        <v>235446</v>
      </c>
      <c r="DI37" s="307">
        <v>349195</v>
      </c>
      <c r="DJ37" s="307">
        <v>165601</v>
      </c>
      <c r="DK37" s="307">
        <v>276628</v>
      </c>
      <c r="DL37" s="307">
        <v>149494</v>
      </c>
      <c r="DM37" s="307">
        <v>240578</v>
      </c>
      <c r="DN37" s="307">
        <v>160450</v>
      </c>
      <c r="DO37" s="307">
        <v>339026</v>
      </c>
      <c r="DP37" s="307">
        <v>145084</v>
      </c>
      <c r="DQ37" s="308">
        <v>314336</v>
      </c>
      <c r="DR37" s="307">
        <v>0</v>
      </c>
      <c r="DS37" s="307">
        <v>0</v>
      </c>
      <c r="DT37" s="307">
        <v>0</v>
      </c>
      <c r="DU37" s="307">
        <v>0</v>
      </c>
      <c r="DV37" s="307">
        <v>0</v>
      </c>
      <c r="DW37" s="307">
        <v>0</v>
      </c>
      <c r="DX37" s="307">
        <v>0</v>
      </c>
      <c r="DY37" s="307">
        <v>0</v>
      </c>
      <c r="DZ37" s="307">
        <v>0</v>
      </c>
      <c r="EA37" s="308">
        <v>0</v>
      </c>
      <c r="EB37" s="307">
        <v>0</v>
      </c>
      <c r="EC37" s="307">
        <v>0</v>
      </c>
      <c r="ED37" s="307">
        <v>0</v>
      </c>
      <c r="EE37" s="307">
        <v>0</v>
      </c>
      <c r="EF37" s="307">
        <v>0</v>
      </c>
      <c r="EG37" s="307">
        <v>0</v>
      </c>
      <c r="EH37" s="307">
        <v>0</v>
      </c>
      <c r="EI37" s="307">
        <v>0</v>
      </c>
      <c r="EJ37" s="307">
        <v>0</v>
      </c>
      <c r="EK37" s="308">
        <v>0</v>
      </c>
      <c r="EL37" s="307">
        <v>0</v>
      </c>
      <c r="EM37" s="307">
        <v>0</v>
      </c>
      <c r="EN37" s="307">
        <v>0</v>
      </c>
      <c r="EO37" s="307">
        <v>0</v>
      </c>
      <c r="EP37" s="307">
        <v>0</v>
      </c>
      <c r="EQ37" s="307">
        <v>0</v>
      </c>
      <c r="ER37" s="307">
        <v>0</v>
      </c>
      <c r="ES37" s="307">
        <v>0</v>
      </c>
      <c r="ET37" s="307">
        <v>0</v>
      </c>
      <c r="EU37" s="308">
        <v>0</v>
      </c>
      <c r="EV37" s="307">
        <v>0</v>
      </c>
      <c r="EW37" s="307">
        <v>0</v>
      </c>
      <c r="EX37" s="307">
        <v>150</v>
      </c>
      <c r="EY37" s="307">
        <v>1593</v>
      </c>
      <c r="EZ37" s="307">
        <v>0</v>
      </c>
      <c r="FA37" s="307">
        <v>0</v>
      </c>
      <c r="FB37" s="307">
        <v>0</v>
      </c>
      <c r="FC37" s="307">
        <v>0</v>
      </c>
      <c r="FD37" s="307">
        <v>0</v>
      </c>
      <c r="FE37" s="308">
        <v>0</v>
      </c>
      <c r="FF37" s="307">
        <v>630</v>
      </c>
      <c r="FG37" s="307">
        <v>126</v>
      </c>
      <c r="FH37" s="307">
        <v>1295</v>
      </c>
      <c r="FI37" s="307">
        <v>259</v>
      </c>
      <c r="FJ37" s="307">
        <v>0</v>
      </c>
      <c r="FK37" s="307">
        <v>0</v>
      </c>
      <c r="FL37" s="307">
        <v>991</v>
      </c>
      <c r="FM37" s="307">
        <v>297</v>
      </c>
      <c r="FN37" s="307">
        <v>1280</v>
      </c>
      <c r="FO37" s="308">
        <v>384</v>
      </c>
      <c r="FP37" s="307">
        <v>1602</v>
      </c>
      <c r="FQ37" s="307">
        <v>4293</v>
      </c>
      <c r="FR37" s="307">
        <v>2153</v>
      </c>
      <c r="FS37" s="307">
        <v>4818</v>
      </c>
      <c r="FT37" s="307">
        <v>1542</v>
      </c>
      <c r="FU37" s="307">
        <v>3454</v>
      </c>
      <c r="FV37" s="307">
        <v>1373</v>
      </c>
      <c r="FW37" s="307">
        <v>3095</v>
      </c>
      <c r="FX37" s="307">
        <v>2202</v>
      </c>
      <c r="FY37" s="308">
        <v>4930</v>
      </c>
      <c r="FZ37" s="307">
        <v>928513</v>
      </c>
      <c r="GA37" s="307">
        <v>1265109</v>
      </c>
      <c r="GB37" s="307">
        <v>1041963</v>
      </c>
      <c r="GC37" s="307">
        <v>900590</v>
      </c>
      <c r="GD37" s="308">
        <v>687622</v>
      </c>
      <c r="GE37" s="311">
        <v>5004245</v>
      </c>
      <c r="GF37" s="311">
        <f t="shared" si="1"/>
        <v>5328030</v>
      </c>
      <c r="GG37" s="37">
        <f t="shared" si="0"/>
        <v>5768423</v>
      </c>
      <c r="GH37" s="311">
        <f t="shared" si="2"/>
        <v>6497027</v>
      </c>
      <c r="GI37" s="312">
        <f t="shared" si="3"/>
        <v>6182598</v>
      </c>
      <c r="GJ37" s="311">
        <v>590686</v>
      </c>
      <c r="GK37" s="311">
        <v>1247557</v>
      </c>
      <c r="GL37" s="311">
        <v>1247557</v>
      </c>
      <c r="GM37" s="311">
        <v>1247557</v>
      </c>
      <c r="GN37" s="312">
        <v>1247557</v>
      </c>
    </row>
    <row r="38" spans="1:196" ht="15.75">
      <c r="A38" s="299" t="s">
        <v>85</v>
      </c>
      <c r="B38" s="355">
        <v>0</v>
      </c>
      <c r="C38" s="356">
        <v>0</v>
      </c>
      <c r="D38" s="356">
        <v>0</v>
      </c>
      <c r="E38" s="356">
        <v>0</v>
      </c>
      <c r="F38" s="356">
        <v>0</v>
      </c>
      <c r="G38" s="356">
        <v>0</v>
      </c>
      <c r="H38" s="356">
        <v>0</v>
      </c>
      <c r="I38" s="356">
        <v>0</v>
      </c>
      <c r="J38" s="356">
        <v>0</v>
      </c>
      <c r="K38" s="357">
        <v>0</v>
      </c>
      <c r="L38" s="355">
        <v>0</v>
      </c>
      <c r="M38" s="356">
        <v>0</v>
      </c>
      <c r="N38" s="356">
        <v>0</v>
      </c>
      <c r="O38" s="356">
        <v>0</v>
      </c>
      <c r="P38" s="356">
        <v>0</v>
      </c>
      <c r="Q38" s="356">
        <v>0</v>
      </c>
      <c r="R38" s="356">
        <v>0</v>
      </c>
      <c r="S38" s="356">
        <v>0</v>
      </c>
      <c r="T38" s="356">
        <v>0</v>
      </c>
      <c r="U38" s="356">
        <v>0</v>
      </c>
      <c r="V38" s="355">
        <v>0</v>
      </c>
      <c r="W38" s="356">
        <v>0</v>
      </c>
      <c r="X38" s="356">
        <v>0</v>
      </c>
      <c r="Y38" s="356">
        <v>0</v>
      </c>
      <c r="Z38" s="356">
        <v>0</v>
      </c>
      <c r="AA38" s="356">
        <v>0</v>
      </c>
      <c r="AB38" s="366">
        <v>0</v>
      </c>
      <c r="AC38" s="366">
        <v>0</v>
      </c>
      <c r="AD38" s="366">
        <v>0</v>
      </c>
      <c r="AE38" s="367">
        <v>0</v>
      </c>
      <c r="AF38" s="356">
        <v>0</v>
      </c>
      <c r="AG38" s="356">
        <v>0</v>
      </c>
      <c r="AH38" s="356">
        <v>0</v>
      </c>
      <c r="AI38" s="356">
        <v>0</v>
      </c>
      <c r="AJ38" s="356">
        <v>0</v>
      </c>
      <c r="AK38" s="356">
        <v>0</v>
      </c>
      <c r="AL38" s="356">
        <v>0</v>
      </c>
      <c r="AM38" s="356">
        <v>0</v>
      </c>
      <c r="AN38" s="356">
        <v>0</v>
      </c>
      <c r="AO38" s="357">
        <v>0</v>
      </c>
      <c r="AP38" s="356">
        <v>0</v>
      </c>
      <c r="AQ38" s="356">
        <v>0</v>
      </c>
      <c r="AR38" s="356">
        <v>0</v>
      </c>
      <c r="AS38" s="356">
        <v>0</v>
      </c>
      <c r="AT38" s="356">
        <v>0</v>
      </c>
      <c r="AU38" s="356">
        <v>0</v>
      </c>
      <c r="AV38" s="356">
        <v>0</v>
      </c>
      <c r="AW38" s="356">
        <v>0</v>
      </c>
      <c r="AX38" s="356">
        <v>0</v>
      </c>
      <c r="AY38" s="357">
        <v>0</v>
      </c>
      <c r="AZ38" s="356">
        <v>0</v>
      </c>
      <c r="BA38" s="356">
        <v>0</v>
      </c>
      <c r="BB38" s="356">
        <v>0</v>
      </c>
      <c r="BC38" s="356">
        <v>0</v>
      </c>
      <c r="BD38" s="356">
        <v>0</v>
      </c>
      <c r="BE38" s="356">
        <v>0</v>
      </c>
      <c r="BF38" s="356">
        <v>0</v>
      </c>
      <c r="BG38" s="356">
        <v>0</v>
      </c>
      <c r="BH38" s="356">
        <v>0</v>
      </c>
      <c r="BI38" s="357">
        <v>0</v>
      </c>
      <c r="BJ38" s="356">
        <v>0</v>
      </c>
      <c r="BK38" s="356">
        <v>0</v>
      </c>
      <c r="BL38" s="356">
        <v>0</v>
      </c>
      <c r="BM38" s="356">
        <v>0</v>
      </c>
      <c r="BN38" s="356">
        <v>0</v>
      </c>
      <c r="BO38" s="356">
        <v>0</v>
      </c>
      <c r="BP38" s="356">
        <v>0</v>
      </c>
      <c r="BQ38" s="356">
        <v>0</v>
      </c>
      <c r="BR38" s="356">
        <v>0</v>
      </c>
      <c r="BS38" s="357">
        <v>0</v>
      </c>
      <c r="BT38" s="356">
        <v>0</v>
      </c>
      <c r="BU38" s="356">
        <v>0</v>
      </c>
      <c r="BV38" s="356">
        <v>0</v>
      </c>
      <c r="BW38" s="356">
        <v>0</v>
      </c>
      <c r="BX38" s="356">
        <v>0</v>
      </c>
      <c r="BY38" s="356">
        <v>0</v>
      </c>
      <c r="BZ38" s="356">
        <v>0</v>
      </c>
      <c r="CA38" s="356">
        <v>0</v>
      </c>
      <c r="CB38" s="356">
        <v>0</v>
      </c>
      <c r="CC38" s="357">
        <v>0</v>
      </c>
      <c r="CD38" s="356">
        <v>0</v>
      </c>
      <c r="CE38" s="356">
        <v>0</v>
      </c>
      <c r="CF38" s="356">
        <v>0</v>
      </c>
      <c r="CG38" s="356">
        <v>0</v>
      </c>
      <c r="CH38" s="356">
        <v>0</v>
      </c>
      <c r="CI38" s="356">
        <v>0</v>
      </c>
      <c r="CJ38" s="356">
        <v>0</v>
      </c>
      <c r="CK38" s="356">
        <v>0</v>
      </c>
      <c r="CL38" s="356">
        <v>0</v>
      </c>
      <c r="CM38" s="357">
        <v>0</v>
      </c>
      <c r="CN38" s="356">
        <v>0</v>
      </c>
      <c r="CO38" s="356">
        <v>0</v>
      </c>
      <c r="CP38" s="356">
        <v>0</v>
      </c>
      <c r="CQ38" s="356">
        <v>0</v>
      </c>
      <c r="CR38" s="356">
        <v>0</v>
      </c>
      <c r="CS38" s="356">
        <v>0</v>
      </c>
      <c r="CT38" s="356">
        <v>0</v>
      </c>
      <c r="CU38" s="356">
        <v>0</v>
      </c>
      <c r="CV38" s="356">
        <v>0</v>
      </c>
      <c r="CW38" s="357">
        <v>0</v>
      </c>
      <c r="CX38" s="356">
        <v>0</v>
      </c>
      <c r="CY38" s="356">
        <v>0</v>
      </c>
      <c r="CZ38" s="356">
        <v>0</v>
      </c>
      <c r="DA38" s="356">
        <v>0</v>
      </c>
      <c r="DB38" s="356">
        <v>0</v>
      </c>
      <c r="DC38" s="356">
        <v>0</v>
      </c>
      <c r="DD38" s="356">
        <v>0</v>
      </c>
      <c r="DE38" s="356">
        <v>0</v>
      </c>
      <c r="DF38" s="356">
        <v>0</v>
      </c>
      <c r="DG38" s="357">
        <v>0</v>
      </c>
      <c r="DH38" s="356">
        <v>0</v>
      </c>
      <c r="DI38" s="356">
        <v>0</v>
      </c>
      <c r="DJ38" s="356">
        <v>0</v>
      </c>
      <c r="DK38" s="356">
        <v>0</v>
      </c>
      <c r="DL38" s="356">
        <v>0</v>
      </c>
      <c r="DM38" s="356">
        <v>0</v>
      </c>
      <c r="DN38" s="356">
        <v>0</v>
      </c>
      <c r="DO38" s="356">
        <v>0</v>
      </c>
      <c r="DP38" s="356">
        <v>0</v>
      </c>
      <c r="DQ38" s="357">
        <v>0</v>
      </c>
      <c r="DR38" s="356">
        <v>0</v>
      </c>
      <c r="DS38" s="356">
        <v>0</v>
      </c>
      <c r="DT38" s="356">
        <v>0</v>
      </c>
      <c r="DU38" s="356">
        <v>0</v>
      </c>
      <c r="DV38" s="356">
        <v>0</v>
      </c>
      <c r="DW38" s="356">
        <v>0</v>
      </c>
      <c r="DX38" s="356">
        <v>0</v>
      </c>
      <c r="DY38" s="356">
        <v>0</v>
      </c>
      <c r="DZ38" s="356">
        <v>0</v>
      </c>
      <c r="EA38" s="357">
        <v>0</v>
      </c>
      <c r="EB38" s="356">
        <v>0</v>
      </c>
      <c r="EC38" s="356">
        <v>0</v>
      </c>
      <c r="ED38" s="356">
        <v>0</v>
      </c>
      <c r="EE38" s="356">
        <v>0</v>
      </c>
      <c r="EF38" s="356">
        <v>0</v>
      </c>
      <c r="EG38" s="356">
        <v>0</v>
      </c>
      <c r="EH38" s="356">
        <v>0</v>
      </c>
      <c r="EI38" s="356">
        <v>0</v>
      </c>
      <c r="EJ38" s="356">
        <v>0</v>
      </c>
      <c r="EK38" s="357">
        <v>0</v>
      </c>
      <c r="EL38" s="356">
        <v>0</v>
      </c>
      <c r="EM38" s="356">
        <v>0</v>
      </c>
      <c r="EN38" s="356">
        <v>0</v>
      </c>
      <c r="EO38" s="356">
        <v>0</v>
      </c>
      <c r="EP38" s="356">
        <v>0</v>
      </c>
      <c r="EQ38" s="356">
        <v>0</v>
      </c>
      <c r="ER38" s="356">
        <v>0</v>
      </c>
      <c r="ES38" s="356">
        <v>0</v>
      </c>
      <c r="ET38" s="356">
        <v>0</v>
      </c>
      <c r="EU38" s="357">
        <v>0</v>
      </c>
      <c r="EV38" s="356">
        <v>0</v>
      </c>
      <c r="EW38" s="356">
        <v>0</v>
      </c>
      <c r="EX38" s="356">
        <v>0</v>
      </c>
      <c r="EY38" s="356">
        <v>0</v>
      </c>
      <c r="EZ38" s="356">
        <v>0</v>
      </c>
      <c r="FA38" s="356">
        <v>0</v>
      </c>
      <c r="FB38" s="356">
        <v>0</v>
      </c>
      <c r="FC38" s="356">
        <v>0</v>
      </c>
      <c r="FD38" s="356">
        <v>0</v>
      </c>
      <c r="FE38" s="357">
        <v>0</v>
      </c>
      <c r="FF38" s="356">
        <v>0</v>
      </c>
      <c r="FG38" s="356">
        <v>0</v>
      </c>
      <c r="FH38" s="356">
        <v>0</v>
      </c>
      <c r="FI38" s="356">
        <v>0</v>
      </c>
      <c r="FJ38" s="356">
        <v>0</v>
      </c>
      <c r="FK38" s="356">
        <v>0</v>
      </c>
      <c r="FL38" s="356">
        <v>0</v>
      </c>
      <c r="FM38" s="356">
        <v>0</v>
      </c>
      <c r="FN38" s="356">
        <v>0</v>
      </c>
      <c r="FO38" s="357">
        <v>0</v>
      </c>
      <c r="FP38" s="356">
        <v>0</v>
      </c>
      <c r="FQ38" s="356">
        <v>0</v>
      </c>
      <c r="FR38" s="356">
        <v>0</v>
      </c>
      <c r="FS38" s="356">
        <v>0</v>
      </c>
      <c r="FT38" s="356">
        <v>0</v>
      </c>
      <c r="FU38" s="356">
        <v>0</v>
      </c>
      <c r="FV38" s="356">
        <v>0</v>
      </c>
      <c r="FW38" s="356">
        <v>0</v>
      </c>
      <c r="FX38" s="356">
        <v>0</v>
      </c>
      <c r="FY38" s="357">
        <v>0</v>
      </c>
      <c r="FZ38" s="356">
        <v>0</v>
      </c>
      <c r="GA38" s="356">
        <v>0</v>
      </c>
      <c r="GB38" s="356">
        <v>0</v>
      </c>
      <c r="GC38" s="356">
        <v>0</v>
      </c>
      <c r="GD38" s="357">
        <v>0</v>
      </c>
      <c r="GE38" s="359">
        <v>0</v>
      </c>
      <c r="GF38" s="359">
        <f t="shared" si="1"/>
        <v>0</v>
      </c>
      <c r="GG38" s="423">
        <f t="shared" si="0"/>
        <v>0</v>
      </c>
      <c r="GH38" s="359">
        <f t="shared" si="2"/>
        <v>0</v>
      </c>
      <c r="GI38" s="348">
        <f t="shared" si="3"/>
        <v>0</v>
      </c>
      <c r="GJ38" s="359">
        <v>10634</v>
      </c>
      <c r="GK38" s="359">
        <v>26208</v>
      </c>
      <c r="GL38" s="359">
        <v>26208</v>
      </c>
      <c r="GM38" s="359">
        <v>26208</v>
      </c>
      <c r="GN38" s="348">
        <v>26208</v>
      </c>
    </row>
    <row r="39" spans="1:196" ht="15.75">
      <c r="A39" s="299" t="s">
        <v>86</v>
      </c>
      <c r="B39" s="306">
        <v>0</v>
      </c>
      <c r="C39" s="307">
        <v>0</v>
      </c>
      <c r="D39" s="307">
        <v>0</v>
      </c>
      <c r="E39" s="307">
        <v>0</v>
      </c>
      <c r="F39" s="307">
        <v>0</v>
      </c>
      <c r="G39" s="307">
        <v>0</v>
      </c>
      <c r="H39" s="307">
        <v>0</v>
      </c>
      <c r="I39" s="307">
        <v>0</v>
      </c>
      <c r="J39" s="307">
        <v>0</v>
      </c>
      <c r="K39" s="308">
        <v>0</v>
      </c>
      <c r="L39" s="306">
        <v>0</v>
      </c>
      <c r="M39" s="307">
        <v>0</v>
      </c>
      <c r="N39" s="307">
        <v>0</v>
      </c>
      <c r="O39" s="307">
        <v>0</v>
      </c>
      <c r="P39" s="307">
        <v>0</v>
      </c>
      <c r="Q39" s="307">
        <v>0</v>
      </c>
      <c r="R39" s="307">
        <v>0</v>
      </c>
      <c r="S39" s="307">
        <v>0</v>
      </c>
      <c r="T39" s="307">
        <v>0</v>
      </c>
      <c r="U39" s="307">
        <v>0</v>
      </c>
      <c r="V39" s="306">
        <v>0</v>
      </c>
      <c r="W39" s="307">
        <v>0</v>
      </c>
      <c r="X39" s="307">
        <v>0</v>
      </c>
      <c r="Y39" s="307">
        <v>0</v>
      </c>
      <c r="Z39" s="307">
        <v>0</v>
      </c>
      <c r="AA39" s="307">
        <v>0</v>
      </c>
      <c r="AB39" s="307">
        <v>0</v>
      </c>
      <c r="AC39" s="307">
        <v>0</v>
      </c>
      <c r="AD39" s="307">
        <v>0</v>
      </c>
      <c r="AE39" s="308">
        <v>0</v>
      </c>
      <c r="AF39" s="307">
        <v>0</v>
      </c>
      <c r="AG39" s="307">
        <v>0</v>
      </c>
      <c r="AH39" s="307">
        <v>0</v>
      </c>
      <c r="AI39" s="307">
        <v>0</v>
      </c>
      <c r="AJ39" s="307">
        <v>0</v>
      </c>
      <c r="AK39" s="307">
        <v>0</v>
      </c>
      <c r="AL39" s="307">
        <v>0</v>
      </c>
      <c r="AM39" s="307">
        <v>0</v>
      </c>
      <c r="AN39" s="307">
        <v>0</v>
      </c>
      <c r="AO39" s="308">
        <v>0</v>
      </c>
      <c r="AP39" s="307">
        <v>0</v>
      </c>
      <c r="AQ39" s="307">
        <v>0</v>
      </c>
      <c r="AR39" s="307">
        <v>0</v>
      </c>
      <c r="AS39" s="307">
        <v>0</v>
      </c>
      <c r="AT39" s="307">
        <v>0</v>
      </c>
      <c r="AU39" s="307">
        <v>0</v>
      </c>
      <c r="AV39" s="307">
        <v>0</v>
      </c>
      <c r="AW39" s="307">
        <v>0</v>
      </c>
      <c r="AX39" s="307">
        <v>0</v>
      </c>
      <c r="AY39" s="308">
        <v>0</v>
      </c>
      <c r="AZ39" s="307">
        <v>0</v>
      </c>
      <c r="BA39" s="307">
        <v>0</v>
      </c>
      <c r="BB39" s="307">
        <v>0</v>
      </c>
      <c r="BC39" s="307">
        <v>0</v>
      </c>
      <c r="BD39" s="307">
        <v>0</v>
      </c>
      <c r="BE39" s="307">
        <v>0</v>
      </c>
      <c r="BF39" s="307">
        <v>0</v>
      </c>
      <c r="BG39" s="307">
        <v>0</v>
      </c>
      <c r="BH39" s="307">
        <v>0</v>
      </c>
      <c r="BI39" s="308">
        <v>0</v>
      </c>
      <c r="BJ39" s="307">
        <v>0</v>
      </c>
      <c r="BK39" s="307">
        <v>0</v>
      </c>
      <c r="BL39" s="307">
        <v>0</v>
      </c>
      <c r="BM39" s="307">
        <v>0</v>
      </c>
      <c r="BN39" s="307">
        <v>0</v>
      </c>
      <c r="BO39" s="307">
        <v>0</v>
      </c>
      <c r="BP39" s="307">
        <v>0</v>
      </c>
      <c r="BQ39" s="307">
        <v>0</v>
      </c>
      <c r="BR39" s="307">
        <v>0</v>
      </c>
      <c r="BS39" s="308">
        <v>0</v>
      </c>
      <c r="BT39" s="307">
        <v>0</v>
      </c>
      <c r="BU39" s="307">
        <v>0</v>
      </c>
      <c r="BV39" s="307">
        <v>0</v>
      </c>
      <c r="BW39" s="307">
        <v>0</v>
      </c>
      <c r="BX39" s="307">
        <v>0</v>
      </c>
      <c r="BY39" s="307">
        <v>0</v>
      </c>
      <c r="BZ39" s="307">
        <v>0</v>
      </c>
      <c r="CA39" s="307">
        <v>0</v>
      </c>
      <c r="CB39" s="307">
        <v>0</v>
      </c>
      <c r="CC39" s="308">
        <v>0</v>
      </c>
      <c r="CD39" s="307">
        <v>0</v>
      </c>
      <c r="CE39" s="307">
        <v>0</v>
      </c>
      <c r="CF39" s="307">
        <v>0</v>
      </c>
      <c r="CG39" s="307">
        <v>0</v>
      </c>
      <c r="CH39" s="307">
        <v>0</v>
      </c>
      <c r="CI39" s="307">
        <v>0</v>
      </c>
      <c r="CJ39" s="307">
        <v>0</v>
      </c>
      <c r="CK39" s="307">
        <v>0</v>
      </c>
      <c r="CL39" s="307">
        <v>0</v>
      </c>
      <c r="CM39" s="308">
        <v>0</v>
      </c>
      <c r="CN39" s="307">
        <v>0</v>
      </c>
      <c r="CO39" s="307">
        <v>0</v>
      </c>
      <c r="CP39" s="307">
        <v>0</v>
      </c>
      <c r="CQ39" s="307">
        <v>0</v>
      </c>
      <c r="CR39" s="307">
        <v>0</v>
      </c>
      <c r="CS39" s="307">
        <v>0</v>
      </c>
      <c r="CT39" s="307">
        <v>0</v>
      </c>
      <c r="CU39" s="307">
        <v>0</v>
      </c>
      <c r="CV39" s="307">
        <v>0</v>
      </c>
      <c r="CW39" s="308">
        <v>0</v>
      </c>
      <c r="CX39" s="307">
        <v>2455</v>
      </c>
      <c r="CY39" s="307">
        <v>353545</v>
      </c>
      <c r="CZ39" s="307">
        <v>3312</v>
      </c>
      <c r="DA39" s="307">
        <v>500514</v>
      </c>
      <c r="DB39" s="307">
        <v>2997</v>
      </c>
      <c r="DC39" s="307">
        <v>514918</v>
      </c>
      <c r="DD39" s="307">
        <v>3214</v>
      </c>
      <c r="DE39" s="307">
        <v>603901</v>
      </c>
      <c r="DF39" s="307">
        <v>3144</v>
      </c>
      <c r="DG39" s="308">
        <v>552684</v>
      </c>
      <c r="DH39" s="307">
        <v>0</v>
      </c>
      <c r="DI39" s="307">
        <v>0</v>
      </c>
      <c r="DJ39" s="307">
        <v>0</v>
      </c>
      <c r="DK39" s="307">
        <v>0</v>
      </c>
      <c r="DL39" s="307">
        <v>0</v>
      </c>
      <c r="DM39" s="307">
        <v>0</v>
      </c>
      <c r="DN39" s="307">
        <v>0</v>
      </c>
      <c r="DO39" s="307">
        <v>0</v>
      </c>
      <c r="DP39" s="307">
        <v>0</v>
      </c>
      <c r="DQ39" s="308">
        <v>0</v>
      </c>
      <c r="DR39" s="307">
        <v>0</v>
      </c>
      <c r="DS39" s="307">
        <v>0</v>
      </c>
      <c r="DT39" s="307">
        <v>0</v>
      </c>
      <c r="DU39" s="307">
        <v>0</v>
      </c>
      <c r="DV39" s="307">
        <v>0</v>
      </c>
      <c r="DW39" s="307">
        <v>0</v>
      </c>
      <c r="DX39" s="307">
        <v>0</v>
      </c>
      <c r="DY39" s="307">
        <v>0</v>
      </c>
      <c r="DZ39" s="307">
        <v>0</v>
      </c>
      <c r="EA39" s="308">
        <v>0</v>
      </c>
      <c r="EB39" s="322">
        <v>0</v>
      </c>
      <c r="EC39" s="322">
        <v>0</v>
      </c>
      <c r="ED39" s="322">
        <v>0</v>
      </c>
      <c r="EE39" s="322">
        <v>0</v>
      </c>
      <c r="EF39" s="322">
        <v>0</v>
      </c>
      <c r="EG39" s="322">
        <v>0</v>
      </c>
      <c r="EH39" s="307">
        <v>0</v>
      </c>
      <c r="EI39" s="307">
        <v>0</v>
      </c>
      <c r="EJ39" s="307">
        <v>0</v>
      </c>
      <c r="EK39" s="308">
        <v>0</v>
      </c>
      <c r="EL39" s="307">
        <v>0</v>
      </c>
      <c r="EM39" s="307">
        <v>0</v>
      </c>
      <c r="EN39" s="307">
        <v>0</v>
      </c>
      <c r="EO39" s="307">
        <v>0</v>
      </c>
      <c r="EP39" s="307">
        <v>0</v>
      </c>
      <c r="EQ39" s="307">
        <v>0</v>
      </c>
      <c r="ER39" s="307">
        <v>0</v>
      </c>
      <c r="ES39" s="307">
        <v>0</v>
      </c>
      <c r="ET39" s="307">
        <v>0</v>
      </c>
      <c r="EU39" s="308">
        <v>0</v>
      </c>
      <c r="EV39" s="307">
        <v>0</v>
      </c>
      <c r="EW39" s="307">
        <v>0</v>
      </c>
      <c r="EX39" s="307">
        <v>0</v>
      </c>
      <c r="EY39" s="307">
        <v>0</v>
      </c>
      <c r="EZ39" s="307">
        <v>0</v>
      </c>
      <c r="FA39" s="307">
        <v>0</v>
      </c>
      <c r="FB39" s="307">
        <v>0</v>
      </c>
      <c r="FC39" s="307">
        <v>0</v>
      </c>
      <c r="FD39" s="307">
        <v>0</v>
      </c>
      <c r="FE39" s="308">
        <v>0</v>
      </c>
      <c r="FF39" s="307">
        <v>0</v>
      </c>
      <c r="FG39" s="307">
        <v>0</v>
      </c>
      <c r="FH39" s="307">
        <v>0</v>
      </c>
      <c r="FI39" s="307">
        <v>0</v>
      </c>
      <c r="FJ39" s="307">
        <v>0</v>
      </c>
      <c r="FK39" s="307">
        <v>0</v>
      </c>
      <c r="FL39" s="307">
        <v>0</v>
      </c>
      <c r="FM39" s="307">
        <v>0</v>
      </c>
      <c r="FN39" s="307">
        <v>0</v>
      </c>
      <c r="FO39" s="308">
        <v>0</v>
      </c>
      <c r="FP39" s="307">
        <v>0</v>
      </c>
      <c r="FQ39" s="307">
        <v>0</v>
      </c>
      <c r="FR39" s="307">
        <v>0</v>
      </c>
      <c r="FS39" s="307">
        <v>0</v>
      </c>
      <c r="FT39" s="307">
        <v>0</v>
      </c>
      <c r="FU39" s="307">
        <v>0</v>
      </c>
      <c r="FV39" s="307">
        <v>0</v>
      </c>
      <c r="FW39" s="307">
        <v>0</v>
      </c>
      <c r="FX39" s="307">
        <v>0</v>
      </c>
      <c r="FY39" s="308">
        <v>0</v>
      </c>
      <c r="FZ39" s="307">
        <v>56801</v>
      </c>
      <c r="GA39" s="307">
        <v>68048</v>
      </c>
      <c r="GB39" s="307">
        <v>41754</v>
      </c>
      <c r="GC39" s="307">
        <v>33669</v>
      </c>
      <c r="GD39" s="308">
        <v>25022</v>
      </c>
      <c r="GE39" s="311">
        <v>410346</v>
      </c>
      <c r="GF39" s="311">
        <f t="shared" si="1"/>
        <v>568562</v>
      </c>
      <c r="GG39" s="37">
        <f t="shared" si="0"/>
        <v>556672</v>
      </c>
      <c r="GH39" s="311">
        <f t="shared" si="2"/>
        <v>637570</v>
      </c>
      <c r="GI39" s="312">
        <f t="shared" si="3"/>
        <v>577706</v>
      </c>
      <c r="GJ39" s="311">
        <v>27495000</v>
      </c>
      <c r="GK39" s="311">
        <v>32090691</v>
      </c>
      <c r="GL39" s="311">
        <v>32090691</v>
      </c>
      <c r="GM39" s="311">
        <v>32090691</v>
      </c>
      <c r="GN39" s="312">
        <v>32090691</v>
      </c>
    </row>
    <row r="40" spans="1:196" ht="15.75">
      <c r="A40" s="300" t="s">
        <v>87</v>
      </c>
      <c r="B40" s="355">
        <v>0</v>
      </c>
      <c r="C40" s="356">
        <v>0</v>
      </c>
      <c r="D40" s="356">
        <v>0</v>
      </c>
      <c r="E40" s="356">
        <v>0</v>
      </c>
      <c r="F40" s="356">
        <v>0</v>
      </c>
      <c r="G40" s="356">
        <v>0</v>
      </c>
      <c r="H40" s="356">
        <v>0</v>
      </c>
      <c r="I40" s="356">
        <v>0</v>
      </c>
      <c r="J40" s="356">
        <v>0</v>
      </c>
      <c r="K40" s="357">
        <v>0</v>
      </c>
      <c r="L40" s="355">
        <v>0</v>
      </c>
      <c r="M40" s="356">
        <v>0</v>
      </c>
      <c r="N40" s="356">
        <v>0</v>
      </c>
      <c r="O40" s="356">
        <v>0</v>
      </c>
      <c r="P40" s="356">
        <v>0</v>
      </c>
      <c r="Q40" s="356">
        <v>0</v>
      </c>
      <c r="R40" s="356">
        <v>0</v>
      </c>
      <c r="S40" s="356">
        <v>0</v>
      </c>
      <c r="T40" s="356">
        <v>0</v>
      </c>
      <c r="U40" s="356">
        <v>0</v>
      </c>
      <c r="V40" s="355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  <c r="AB40" s="356">
        <v>0</v>
      </c>
      <c r="AC40" s="356">
        <v>0</v>
      </c>
      <c r="AD40" s="356">
        <v>0</v>
      </c>
      <c r="AE40" s="357">
        <v>0</v>
      </c>
      <c r="AF40" s="356">
        <v>0</v>
      </c>
      <c r="AG40" s="356">
        <v>0</v>
      </c>
      <c r="AH40" s="356">
        <v>0</v>
      </c>
      <c r="AI40" s="356">
        <v>0</v>
      </c>
      <c r="AJ40" s="356">
        <v>0</v>
      </c>
      <c r="AK40" s="356">
        <v>0</v>
      </c>
      <c r="AL40" s="356">
        <v>0</v>
      </c>
      <c r="AM40" s="356">
        <v>0</v>
      </c>
      <c r="AN40" s="356">
        <v>0</v>
      </c>
      <c r="AO40" s="357">
        <v>0</v>
      </c>
      <c r="AP40" s="356">
        <v>0</v>
      </c>
      <c r="AQ40" s="356">
        <v>6</v>
      </c>
      <c r="AR40" s="356">
        <v>0</v>
      </c>
      <c r="AS40" s="356">
        <v>9</v>
      </c>
      <c r="AT40" s="356">
        <v>0</v>
      </c>
      <c r="AU40" s="356">
        <v>15</v>
      </c>
      <c r="AV40" s="356">
        <v>0</v>
      </c>
      <c r="AW40" s="356">
        <v>0</v>
      </c>
      <c r="AX40" s="356">
        <v>0</v>
      </c>
      <c r="AY40" s="357">
        <v>0</v>
      </c>
      <c r="AZ40" s="356">
        <v>0</v>
      </c>
      <c r="BA40" s="356">
        <v>0</v>
      </c>
      <c r="BB40" s="356">
        <v>0</v>
      </c>
      <c r="BC40" s="356">
        <v>0</v>
      </c>
      <c r="BD40" s="356">
        <v>0</v>
      </c>
      <c r="BE40" s="356">
        <v>0</v>
      </c>
      <c r="BF40" s="356">
        <v>0</v>
      </c>
      <c r="BG40" s="356">
        <v>0</v>
      </c>
      <c r="BH40" s="356">
        <v>0</v>
      </c>
      <c r="BI40" s="357">
        <v>0</v>
      </c>
      <c r="BJ40" s="356">
        <v>0</v>
      </c>
      <c r="BK40" s="356">
        <v>0</v>
      </c>
      <c r="BL40" s="356">
        <v>0</v>
      </c>
      <c r="BM40" s="356">
        <v>0</v>
      </c>
      <c r="BN40" s="356">
        <v>0</v>
      </c>
      <c r="BO40" s="356">
        <v>0</v>
      </c>
      <c r="BP40" s="356">
        <v>0</v>
      </c>
      <c r="BQ40" s="356">
        <v>0</v>
      </c>
      <c r="BR40" s="356">
        <v>0</v>
      </c>
      <c r="BS40" s="357">
        <v>0</v>
      </c>
      <c r="BT40" s="356">
        <v>0</v>
      </c>
      <c r="BU40" s="356">
        <v>0</v>
      </c>
      <c r="BV40" s="356">
        <v>0</v>
      </c>
      <c r="BW40" s="356">
        <v>0</v>
      </c>
      <c r="BX40" s="356">
        <v>0</v>
      </c>
      <c r="BY40" s="356">
        <v>0</v>
      </c>
      <c r="BZ40" s="356">
        <v>0</v>
      </c>
      <c r="CA40" s="356">
        <v>0</v>
      </c>
      <c r="CB40" s="356">
        <v>0</v>
      </c>
      <c r="CC40" s="357">
        <v>0</v>
      </c>
      <c r="CD40" s="356">
        <v>0</v>
      </c>
      <c r="CE40" s="356">
        <v>0</v>
      </c>
      <c r="CF40" s="356">
        <v>0</v>
      </c>
      <c r="CG40" s="356">
        <v>0</v>
      </c>
      <c r="CH40" s="356">
        <v>0</v>
      </c>
      <c r="CI40" s="356">
        <v>0</v>
      </c>
      <c r="CJ40" s="356">
        <v>0</v>
      </c>
      <c r="CK40" s="356">
        <v>0</v>
      </c>
      <c r="CL40" s="356">
        <v>0</v>
      </c>
      <c r="CM40" s="357">
        <v>0</v>
      </c>
      <c r="CN40" s="356">
        <v>0</v>
      </c>
      <c r="CO40" s="356">
        <v>0</v>
      </c>
      <c r="CP40" s="356">
        <v>0</v>
      </c>
      <c r="CQ40" s="356">
        <v>0</v>
      </c>
      <c r="CR40" s="356">
        <v>0</v>
      </c>
      <c r="CS40" s="356">
        <v>0</v>
      </c>
      <c r="CT40" s="356">
        <v>0</v>
      </c>
      <c r="CU40" s="356">
        <v>0</v>
      </c>
      <c r="CV40" s="356">
        <v>0</v>
      </c>
      <c r="CW40" s="357">
        <v>0</v>
      </c>
      <c r="CX40" s="356">
        <v>0</v>
      </c>
      <c r="CY40" s="356">
        <v>0</v>
      </c>
      <c r="CZ40" s="356">
        <v>0</v>
      </c>
      <c r="DA40" s="356">
        <v>0</v>
      </c>
      <c r="DB40" s="356">
        <v>0</v>
      </c>
      <c r="DC40" s="356">
        <v>0</v>
      </c>
      <c r="DD40" s="356">
        <v>0</v>
      </c>
      <c r="DE40" s="356">
        <v>0</v>
      </c>
      <c r="DF40" s="356">
        <v>0</v>
      </c>
      <c r="DG40" s="357">
        <v>0</v>
      </c>
      <c r="DH40" s="356">
        <v>59187</v>
      </c>
      <c r="DI40" s="356">
        <v>72332</v>
      </c>
      <c r="DJ40" s="356">
        <v>58341</v>
      </c>
      <c r="DK40" s="356">
        <v>74750</v>
      </c>
      <c r="DL40" s="356">
        <v>62373</v>
      </c>
      <c r="DM40" s="356">
        <v>78943</v>
      </c>
      <c r="DN40" s="356">
        <v>52370</v>
      </c>
      <c r="DO40" s="356">
        <v>79215</v>
      </c>
      <c r="DP40" s="356">
        <v>44230</v>
      </c>
      <c r="DQ40" s="357">
        <v>61529</v>
      </c>
      <c r="DR40" s="356">
        <v>0</v>
      </c>
      <c r="DS40" s="356">
        <v>0</v>
      </c>
      <c r="DT40" s="356">
        <v>0</v>
      </c>
      <c r="DU40" s="356">
        <v>0</v>
      </c>
      <c r="DV40" s="356">
        <v>0</v>
      </c>
      <c r="DW40" s="356">
        <v>0</v>
      </c>
      <c r="DX40" s="356">
        <v>0</v>
      </c>
      <c r="DY40" s="356">
        <v>0</v>
      </c>
      <c r="DZ40" s="356">
        <v>0</v>
      </c>
      <c r="EA40" s="357">
        <v>0</v>
      </c>
      <c r="EB40" s="366">
        <v>0</v>
      </c>
      <c r="EC40" s="366">
        <v>0</v>
      </c>
      <c r="ED40" s="366">
        <v>0</v>
      </c>
      <c r="EE40" s="366">
        <v>0</v>
      </c>
      <c r="EF40" s="366">
        <v>0</v>
      </c>
      <c r="EG40" s="366">
        <v>0</v>
      </c>
      <c r="EH40" s="356">
        <v>0</v>
      </c>
      <c r="EI40" s="356">
        <v>0</v>
      </c>
      <c r="EJ40" s="356">
        <v>0</v>
      </c>
      <c r="EK40" s="357">
        <v>0</v>
      </c>
      <c r="EL40" s="356">
        <v>0</v>
      </c>
      <c r="EM40" s="356">
        <v>0</v>
      </c>
      <c r="EN40" s="356">
        <v>0</v>
      </c>
      <c r="EO40" s="356">
        <v>0</v>
      </c>
      <c r="EP40" s="356">
        <v>0</v>
      </c>
      <c r="EQ40" s="356">
        <v>0</v>
      </c>
      <c r="ER40" s="356">
        <v>0</v>
      </c>
      <c r="ES40" s="356">
        <v>0</v>
      </c>
      <c r="ET40" s="356">
        <v>0</v>
      </c>
      <c r="EU40" s="357">
        <v>0</v>
      </c>
      <c r="EV40" s="356">
        <v>0</v>
      </c>
      <c r="EW40" s="356">
        <v>0</v>
      </c>
      <c r="EX40" s="356">
        <v>0</v>
      </c>
      <c r="EY40" s="356">
        <v>0</v>
      </c>
      <c r="EZ40" s="356">
        <v>0</v>
      </c>
      <c r="FA40" s="356">
        <v>0</v>
      </c>
      <c r="FB40" s="356">
        <v>0</v>
      </c>
      <c r="FC40" s="356">
        <v>0</v>
      </c>
      <c r="FD40" s="356">
        <v>0</v>
      </c>
      <c r="FE40" s="357">
        <v>0</v>
      </c>
      <c r="FF40" s="356">
        <v>134890</v>
      </c>
      <c r="FG40" s="356">
        <v>104919</v>
      </c>
      <c r="FH40" s="356">
        <v>172137</v>
      </c>
      <c r="FI40" s="356">
        <v>170883</v>
      </c>
      <c r="FJ40" s="356">
        <v>160511</v>
      </c>
      <c r="FK40" s="356">
        <v>207610</v>
      </c>
      <c r="FL40" s="356">
        <v>114322</v>
      </c>
      <c r="FM40" s="356">
        <v>174387</v>
      </c>
      <c r="FN40" s="356">
        <v>80724</v>
      </c>
      <c r="FO40" s="357">
        <v>130155</v>
      </c>
      <c r="FP40" s="356">
        <v>0</v>
      </c>
      <c r="FQ40" s="356">
        <v>0</v>
      </c>
      <c r="FR40" s="356">
        <v>0</v>
      </c>
      <c r="FS40" s="356">
        <v>0</v>
      </c>
      <c r="FT40" s="356">
        <v>0</v>
      </c>
      <c r="FU40" s="356">
        <v>0</v>
      </c>
      <c r="FV40" s="356">
        <v>0</v>
      </c>
      <c r="FW40" s="356">
        <v>0</v>
      </c>
      <c r="FX40" s="356">
        <v>0</v>
      </c>
      <c r="FY40" s="357">
        <v>0</v>
      </c>
      <c r="FZ40" s="356">
        <v>53670</v>
      </c>
      <c r="GA40" s="356">
        <v>0</v>
      </c>
      <c r="GB40" s="356">
        <v>0</v>
      </c>
      <c r="GC40" s="356">
        <v>0</v>
      </c>
      <c r="GD40" s="357">
        <v>0</v>
      </c>
      <c r="GE40" s="359">
        <v>230927</v>
      </c>
      <c r="GF40" s="359">
        <f t="shared" si="1"/>
        <v>245642</v>
      </c>
      <c r="GG40" s="423">
        <f t="shared" si="0"/>
        <v>286568</v>
      </c>
      <c r="GH40" s="359">
        <f t="shared" si="2"/>
        <v>253602</v>
      </c>
      <c r="GI40" s="348">
        <f t="shared" si="3"/>
        <v>191684</v>
      </c>
      <c r="GJ40" s="359">
        <v>499604</v>
      </c>
      <c r="GK40" s="359">
        <v>636367</v>
      </c>
      <c r="GL40" s="359">
        <v>636367</v>
      </c>
      <c r="GM40" s="359">
        <v>636367</v>
      </c>
      <c r="GN40" s="348">
        <v>636367</v>
      </c>
    </row>
    <row r="41" spans="1:196" ht="15.75">
      <c r="A41" s="299" t="s">
        <v>88</v>
      </c>
      <c r="B41" s="306">
        <v>2110</v>
      </c>
      <c r="C41" s="307">
        <v>3699</v>
      </c>
      <c r="D41" s="307">
        <v>1261</v>
      </c>
      <c r="E41" s="307">
        <v>2211</v>
      </c>
      <c r="F41" s="307">
        <v>136</v>
      </c>
      <c r="G41" s="307">
        <v>295</v>
      </c>
      <c r="H41" s="307">
        <v>0</v>
      </c>
      <c r="I41" s="307">
        <v>0</v>
      </c>
      <c r="J41" s="307">
        <v>0</v>
      </c>
      <c r="K41" s="308">
        <v>0</v>
      </c>
      <c r="L41" s="306">
        <v>0</v>
      </c>
      <c r="M41" s="307">
        <v>0</v>
      </c>
      <c r="N41" s="307">
        <v>0</v>
      </c>
      <c r="O41" s="307">
        <v>0</v>
      </c>
      <c r="P41" s="307">
        <v>0</v>
      </c>
      <c r="Q41" s="307">
        <v>0</v>
      </c>
      <c r="R41" s="307">
        <v>0</v>
      </c>
      <c r="S41" s="307">
        <v>0</v>
      </c>
      <c r="T41" s="307">
        <v>0</v>
      </c>
      <c r="U41" s="307">
        <v>0</v>
      </c>
      <c r="V41" s="306">
        <v>0</v>
      </c>
      <c r="W41" s="307">
        <v>0</v>
      </c>
      <c r="X41" s="307">
        <v>0</v>
      </c>
      <c r="Y41" s="307">
        <v>0</v>
      </c>
      <c r="Z41" s="307">
        <v>0</v>
      </c>
      <c r="AA41" s="307">
        <v>0</v>
      </c>
      <c r="AB41" s="307">
        <v>0</v>
      </c>
      <c r="AC41" s="307">
        <v>0</v>
      </c>
      <c r="AD41" s="307">
        <v>0</v>
      </c>
      <c r="AE41" s="308">
        <v>0</v>
      </c>
      <c r="AF41" s="307">
        <v>0</v>
      </c>
      <c r="AG41" s="307">
        <v>0</v>
      </c>
      <c r="AH41" s="307">
        <v>0</v>
      </c>
      <c r="AI41" s="307">
        <v>0</v>
      </c>
      <c r="AJ41" s="307">
        <v>0</v>
      </c>
      <c r="AK41" s="307">
        <v>0</v>
      </c>
      <c r="AL41" s="307">
        <v>0</v>
      </c>
      <c r="AM41" s="307">
        <v>0</v>
      </c>
      <c r="AN41" s="307">
        <v>0</v>
      </c>
      <c r="AO41" s="308">
        <v>0</v>
      </c>
      <c r="AP41" s="307">
        <v>0</v>
      </c>
      <c r="AQ41" s="307">
        <v>0</v>
      </c>
      <c r="AR41" s="307">
        <v>0</v>
      </c>
      <c r="AS41" s="307">
        <v>0</v>
      </c>
      <c r="AT41" s="307">
        <v>0</v>
      </c>
      <c r="AU41" s="307">
        <v>0</v>
      </c>
      <c r="AV41" s="307">
        <v>0</v>
      </c>
      <c r="AW41" s="307">
        <v>0</v>
      </c>
      <c r="AX41" s="307">
        <v>0</v>
      </c>
      <c r="AY41" s="308">
        <v>0</v>
      </c>
      <c r="AZ41" s="307">
        <v>3050</v>
      </c>
      <c r="BA41" s="307">
        <v>1464</v>
      </c>
      <c r="BB41" s="307">
        <v>2702</v>
      </c>
      <c r="BC41" s="307">
        <v>1321</v>
      </c>
      <c r="BD41" s="307">
        <v>5031</v>
      </c>
      <c r="BE41" s="307">
        <v>1947</v>
      </c>
      <c r="BF41" s="307">
        <v>13560</v>
      </c>
      <c r="BG41" s="307">
        <v>5148</v>
      </c>
      <c r="BH41" s="307">
        <v>19842</v>
      </c>
      <c r="BI41" s="308">
        <v>4622</v>
      </c>
      <c r="BJ41" s="307">
        <v>46179</v>
      </c>
      <c r="BK41" s="307">
        <v>4614</v>
      </c>
      <c r="BL41" s="307">
        <v>36868</v>
      </c>
      <c r="BM41" s="307">
        <v>4716</v>
      </c>
      <c r="BN41" s="307">
        <v>82423</v>
      </c>
      <c r="BO41" s="307">
        <v>7974</v>
      </c>
      <c r="BP41" s="307">
        <v>99088</v>
      </c>
      <c r="BQ41" s="307">
        <v>16489</v>
      </c>
      <c r="BR41" s="307">
        <v>95504</v>
      </c>
      <c r="BS41" s="308">
        <v>18278</v>
      </c>
      <c r="BT41" s="307">
        <v>0</v>
      </c>
      <c r="BU41" s="307">
        <v>0</v>
      </c>
      <c r="BV41" s="307">
        <v>0</v>
      </c>
      <c r="BW41" s="307">
        <v>0</v>
      </c>
      <c r="BX41" s="307">
        <v>0</v>
      </c>
      <c r="BY41" s="307">
        <v>0</v>
      </c>
      <c r="BZ41" s="307">
        <v>0</v>
      </c>
      <c r="CA41" s="307">
        <v>0</v>
      </c>
      <c r="CB41" s="307">
        <v>0</v>
      </c>
      <c r="CC41" s="308">
        <v>0</v>
      </c>
      <c r="CD41" s="307">
        <v>99439</v>
      </c>
      <c r="CE41" s="307">
        <v>42979</v>
      </c>
      <c r="CF41" s="307">
        <v>89845</v>
      </c>
      <c r="CG41" s="307">
        <v>37937</v>
      </c>
      <c r="CH41" s="307">
        <v>92148</v>
      </c>
      <c r="CI41" s="307">
        <v>37249</v>
      </c>
      <c r="CJ41" s="307">
        <v>98061</v>
      </c>
      <c r="CK41" s="307">
        <v>69047</v>
      </c>
      <c r="CL41" s="307">
        <v>90137</v>
      </c>
      <c r="CM41" s="308">
        <v>57654</v>
      </c>
      <c r="CN41" s="307">
        <v>0</v>
      </c>
      <c r="CO41" s="307">
        <v>0</v>
      </c>
      <c r="CP41" s="307">
        <v>0</v>
      </c>
      <c r="CQ41" s="307">
        <v>0</v>
      </c>
      <c r="CR41" s="307">
        <v>0</v>
      </c>
      <c r="CS41" s="307">
        <v>0</v>
      </c>
      <c r="CT41" s="307">
        <v>0</v>
      </c>
      <c r="CU41" s="307">
        <v>0</v>
      </c>
      <c r="CV41" s="307">
        <v>0</v>
      </c>
      <c r="CW41" s="308">
        <v>0</v>
      </c>
      <c r="CX41" s="307">
        <v>0</v>
      </c>
      <c r="CY41" s="307">
        <v>0</v>
      </c>
      <c r="CZ41" s="307">
        <v>0</v>
      </c>
      <c r="DA41" s="307">
        <v>0</v>
      </c>
      <c r="DB41" s="307">
        <v>0</v>
      </c>
      <c r="DC41" s="307">
        <v>0</v>
      </c>
      <c r="DD41" s="307">
        <v>0</v>
      </c>
      <c r="DE41" s="307">
        <v>0</v>
      </c>
      <c r="DF41" s="307">
        <v>0</v>
      </c>
      <c r="DG41" s="308">
        <v>0</v>
      </c>
      <c r="DH41" s="307">
        <v>0</v>
      </c>
      <c r="DI41" s="307">
        <v>0</v>
      </c>
      <c r="DJ41" s="307">
        <v>0</v>
      </c>
      <c r="DK41" s="307">
        <v>0</v>
      </c>
      <c r="DL41" s="307">
        <v>0</v>
      </c>
      <c r="DM41" s="307">
        <v>0</v>
      </c>
      <c r="DN41" s="307">
        <v>0</v>
      </c>
      <c r="DO41" s="307">
        <v>0</v>
      </c>
      <c r="DP41" s="307">
        <v>0</v>
      </c>
      <c r="DQ41" s="308">
        <v>0</v>
      </c>
      <c r="DR41" s="307">
        <v>0</v>
      </c>
      <c r="DS41" s="307">
        <v>0</v>
      </c>
      <c r="DT41" s="307">
        <v>0</v>
      </c>
      <c r="DU41" s="307">
        <v>0</v>
      </c>
      <c r="DV41" s="307">
        <v>0</v>
      </c>
      <c r="DW41" s="307">
        <v>0</v>
      </c>
      <c r="DX41" s="307">
        <v>0</v>
      </c>
      <c r="DY41" s="307">
        <v>0</v>
      </c>
      <c r="DZ41" s="307">
        <v>0</v>
      </c>
      <c r="EA41" s="308">
        <v>0</v>
      </c>
      <c r="EB41" s="307">
        <v>0</v>
      </c>
      <c r="EC41" s="307">
        <v>0</v>
      </c>
      <c r="ED41" s="307">
        <v>0</v>
      </c>
      <c r="EE41" s="307">
        <v>0</v>
      </c>
      <c r="EF41" s="307">
        <v>0</v>
      </c>
      <c r="EG41" s="307">
        <v>0</v>
      </c>
      <c r="EH41" s="307">
        <v>0</v>
      </c>
      <c r="EI41" s="307">
        <v>0</v>
      </c>
      <c r="EJ41" s="307">
        <v>0</v>
      </c>
      <c r="EK41" s="308">
        <v>0</v>
      </c>
      <c r="EL41" s="307">
        <v>0</v>
      </c>
      <c r="EM41" s="307">
        <v>0</v>
      </c>
      <c r="EN41" s="307">
        <v>0</v>
      </c>
      <c r="EO41" s="307">
        <v>0</v>
      </c>
      <c r="EP41" s="307">
        <v>0</v>
      </c>
      <c r="EQ41" s="307">
        <v>0</v>
      </c>
      <c r="ER41" s="307">
        <v>0</v>
      </c>
      <c r="ES41" s="307">
        <v>0</v>
      </c>
      <c r="ET41" s="307">
        <v>0</v>
      </c>
      <c r="EU41" s="308">
        <v>0</v>
      </c>
      <c r="EV41" s="307">
        <v>0</v>
      </c>
      <c r="EW41" s="307">
        <v>0</v>
      </c>
      <c r="EX41" s="307">
        <v>0</v>
      </c>
      <c r="EY41" s="307">
        <v>0</v>
      </c>
      <c r="EZ41" s="307">
        <v>0</v>
      </c>
      <c r="FA41" s="307">
        <v>0</v>
      </c>
      <c r="FB41" s="307">
        <v>0</v>
      </c>
      <c r="FC41" s="307">
        <v>0</v>
      </c>
      <c r="FD41" s="307">
        <v>0</v>
      </c>
      <c r="FE41" s="308">
        <v>0</v>
      </c>
      <c r="FF41" s="307">
        <v>0</v>
      </c>
      <c r="FG41" s="307">
        <v>0</v>
      </c>
      <c r="FH41" s="307">
        <v>0</v>
      </c>
      <c r="FI41" s="307">
        <v>0</v>
      </c>
      <c r="FJ41" s="307">
        <v>0</v>
      </c>
      <c r="FK41" s="307">
        <v>0</v>
      </c>
      <c r="FL41" s="307">
        <v>0</v>
      </c>
      <c r="FM41" s="307">
        <v>0</v>
      </c>
      <c r="FN41" s="307">
        <v>0</v>
      </c>
      <c r="FO41" s="308">
        <v>0</v>
      </c>
      <c r="FP41" s="307">
        <v>0</v>
      </c>
      <c r="FQ41" s="307">
        <v>0</v>
      </c>
      <c r="FR41" s="307">
        <v>0</v>
      </c>
      <c r="FS41" s="307">
        <v>0</v>
      </c>
      <c r="FT41" s="307">
        <v>0</v>
      </c>
      <c r="FU41" s="307">
        <v>0</v>
      </c>
      <c r="FV41" s="307">
        <v>0</v>
      </c>
      <c r="FW41" s="307">
        <v>0</v>
      </c>
      <c r="FX41" s="307">
        <v>0</v>
      </c>
      <c r="FY41" s="308">
        <v>0</v>
      </c>
      <c r="FZ41" s="307">
        <v>3384</v>
      </c>
      <c r="GA41" s="307">
        <v>26194</v>
      </c>
      <c r="GB41" s="307">
        <v>27030</v>
      </c>
      <c r="GC41" s="307">
        <v>40450</v>
      </c>
      <c r="GD41" s="308">
        <v>41473</v>
      </c>
      <c r="GE41" s="311">
        <v>56140</v>
      </c>
      <c r="GF41" s="311">
        <f t="shared" si="1"/>
        <v>72379</v>
      </c>
      <c r="GG41" s="37">
        <f t="shared" si="0"/>
        <v>74495</v>
      </c>
      <c r="GH41" s="311">
        <f t="shared" si="2"/>
        <v>131134</v>
      </c>
      <c r="GI41" s="312">
        <f t="shared" si="3"/>
        <v>122027</v>
      </c>
      <c r="GJ41" s="311">
        <v>1455113</v>
      </c>
      <c r="GK41" s="311">
        <v>1455113</v>
      </c>
      <c r="GL41" s="311">
        <v>1455113</v>
      </c>
      <c r="GM41" s="311">
        <v>1455113</v>
      </c>
      <c r="GN41" s="312">
        <v>1455113</v>
      </c>
    </row>
    <row r="42" spans="1:196" ht="15.75">
      <c r="A42" s="301"/>
      <c r="B42" s="369"/>
      <c r="C42" s="368"/>
      <c r="D42" s="368"/>
      <c r="E42" s="368"/>
      <c r="F42" s="368"/>
      <c r="G42" s="368"/>
      <c r="H42" s="356"/>
      <c r="I42" s="356"/>
      <c r="J42" s="356"/>
      <c r="K42" s="357"/>
      <c r="L42" s="369"/>
      <c r="M42" s="368"/>
      <c r="N42" s="368"/>
      <c r="O42" s="368"/>
      <c r="P42" s="368"/>
      <c r="Q42" s="368"/>
      <c r="R42" s="356"/>
      <c r="S42" s="356"/>
      <c r="T42" s="356"/>
      <c r="U42" s="356"/>
      <c r="V42" s="369"/>
      <c r="W42" s="368"/>
      <c r="X42" s="368"/>
      <c r="Y42" s="368"/>
      <c r="Z42" s="368"/>
      <c r="AA42" s="368"/>
      <c r="AB42" s="356"/>
      <c r="AC42" s="356"/>
      <c r="AD42" s="356"/>
      <c r="AE42" s="357"/>
      <c r="AF42" s="368"/>
      <c r="AG42" s="368"/>
      <c r="AH42" s="368"/>
      <c r="AI42" s="368"/>
      <c r="AJ42" s="368"/>
      <c r="AK42" s="368"/>
      <c r="AL42" s="368"/>
      <c r="AM42" s="368"/>
      <c r="AN42" s="368"/>
      <c r="AO42" s="370"/>
      <c r="AP42" s="368"/>
      <c r="AQ42" s="368"/>
      <c r="AR42" s="368"/>
      <c r="AS42" s="368"/>
      <c r="AT42" s="368"/>
      <c r="AU42" s="368"/>
      <c r="AV42" s="368"/>
      <c r="AW42" s="368"/>
      <c r="AX42" s="368"/>
      <c r="AY42" s="370"/>
      <c r="AZ42" s="368"/>
      <c r="BA42" s="368"/>
      <c r="BB42" s="368"/>
      <c r="BC42" s="368"/>
      <c r="BD42" s="368"/>
      <c r="BE42" s="368"/>
      <c r="BF42" s="368"/>
      <c r="BG42" s="368"/>
      <c r="BH42" s="368"/>
      <c r="BI42" s="370"/>
      <c r="BJ42" s="368"/>
      <c r="BK42" s="368"/>
      <c r="BL42" s="368"/>
      <c r="BM42" s="368"/>
      <c r="BN42" s="368"/>
      <c r="BO42" s="368"/>
      <c r="BP42" s="372"/>
      <c r="BQ42" s="372"/>
      <c r="BR42" s="372"/>
      <c r="BS42" s="373"/>
      <c r="BT42" s="368"/>
      <c r="BU42" s="368"/>
      <c r="BV42" s="368"/>
      <c r="BW42" s="368"/>
      <c r="BX42" s="368"/>
      <c r="BY42" s="368"/>
      <c r="BZ42" s="372"/>
      <c r="CA42" s="372"/>
      <c r="CB42" s="372"/>
      <c r="CC42" s="373"/>
      <c r="CD42" s="368"/>
      <c r="CE42" s="368"/>
      <c r="CF42" s="368"/>
      <c r="CG42" s="368"/>
      <c r="CH42" s="368"/>
      <c r="CI42" s="368"/>
      <c r="CJ42" s="372"/>
      <c r="CK42" s="372"/>
      <c r="CL42" s="372"/>
      <c r="CM42" s="373"/>
      <c r="CN42" s="368"/>
      <c r="CO42" s="368"/>
      <c r="CP42" s="368"/>
      <c r="CQ42" s="368"/>
      <c r="CR42" s="368"/>
      <c r="CS42" s="368"/>
      <c r="CT42" s="372"/>
      <c r="CU42" s="372"/>
      <c r="CV42" s="372"/>
      <c r="CW42" s="373"/>
      <c r="CX42" s="368"/>
      <c r="CY42" s="368"/>
      <c r="CZ42" s="368"/>
      <c r="DA42" s="368"/>
      <c r="DB42" s="368"/>
      <c r="DC42" s="368"/>
      <c r="DD42" s="368"/>
      <c r="DE42" s="368"/>
      <c r="DF42" s="368"/>
      <c r="DG42" s="370"/>
      <c r="DH42" s="368"/>
      <c r="DI42" s="368"/>
      <c r="DJ42" s="368"/>
      <c r="DK42" s="368"/>
      <c r="DL42" s="368"/>
      <c r="DM42" s="368"/>
      <c r="DN42" s="368"/>
      <c r="DO42" s="368"/>
      <c r="DP42" s="368"/>
      <c r="DQ42" s="370"/>
      <c r="DR42" s="368"/>
      <c r="DS42" s="368"/>
      <c r="DT42" s="368"/>
      <c r="DU42" s="368"/>
      <c r="DV42" s="368"/>
      <c r="DW42" s="368"/>
      <c r="DX42" s="368"/>
      <c r="DY42" s="368"/>
      <c r="DZ42" s="368"/>
      <c r="EA42" s="370"/>
      <c r="EB42" s="368"/>
      <c r="EC42" s="368"/>
      <c r="ED42" s="368"/>
      <c r="EE42" s="368"/>
      <c r="EF42" s="368"/>
      <c r="EG42" s="368"/>
      <c r="EH42" s="368"/>
      <c r="EI42" s="368"/>
      <c r="EJ42" s="368"/>
      <c r="EK42" s="370"/>
      <c r="EL42" s="356"/>
      <c r="EM42" s="356"/>
      <c r="EN42" s="356"/>
      <c r="EO42" s="356"/>
      <c r="EP42" s="356"/>
      <c r="EQ42" s="356"/>
      <c r="ER42" s="368"/>
      <c r="ES42" s="368"/>
      <c r="ET42" s="368"/>
      <c r="EU42" s="370"/>
      <c r="EV42" s="372"/>
      <c r="EW42" s="372"/>
      <c r="EX42" s="372"/>
      <c r="EY42" s="372"/>
      <c r="EZ42" s="372"/>
      <c r="FA42" s="372"/>
      <c r="FB42" s="368"/>
      <c r="FC42" s="368"/>
      <c r="FD42" s="368"/>
      <c r="FE42" s="370"/>
      <c r="FF42" s="372"/>
      <c r="FG42" s="372"/>
      <c r="FH42" s="372"/>
      <c r="FI42" s="372"/>
      <c r="FJ42" s="372"/>
      <c r="FK42" s="372"/>
      <c r="FL42" s="368"/>
      <c r="FM42" s="368"/>
      <c r="FN42" s="368"/>
      <c r="FO42" s="370"/>
      <c r="FP42" s="372"/>
      <c r="FQ42" s="372"/>
      <c r="FR42" s="372"/>
      <c r="FS42" s="372"/>
      <c r="FT42" s="372"/>
      <c r="FU42" s="372"/>
      <c r="FV42" s="368"/>
      <c r="FW42" s="368"/>
      <c r="FX42" s="368"/>
      <c r="FY42" s="370"/>
      <c r="FZ42" s="356"/>
      <c r="GA42" s="372"/>
      <c r="GB42" s="372"/>
      <c r="GC42" s="356"/>
      <c r="GD42" s="357"/>
      <c r="GE42" s="359"/>
      <c r="GF42" s="359"/>
      <c r="GG42" s="423"/>
      <c r="GH42" s="359"/>
      <c r="GI42" s="348"/>
      <c r="GJ42" s="376"/>
      <c r="GK42" s="376" t="s">
        <v>97</v>
      </c>
      <c r="GL42" s="376" t="s">
        <v>97</v>
      </c>
      <c r="GM42" s="376" t="s">
        <v>97</v>
      </c>
      <c r="GN42" s="426" t="s">
        <v>97</v>
      </c>
    </row>
    <row r="43" spans="1:196" ht="15.75">
      <c r="A43" s="298" t="s">
        <v>89</v>
      </c>
      <c r="B43" s="313"/>
      <c r="C43" s="309"/>
      <c r="D43" s="309"/>
      <c r="E43" s="309"/>
      <c r="F43" s="309"/>
      <c r="G43" s="309"/>
      <c r="H43" s="330"/>
      <c r="I43" s="330"/>
      <c r="J43" s="330"/>
      <c r="K43" s="331"/>
      <c r="L43" s="313"/>
      <c r="M43" s="309"/>
      <c r="N43" s="309"/>
      <c r="O43" s="309"/>
      <c r="P43" s="309"/>
      <c r="Q43" s="309"/>
      <c r="R43" s="307"/>
      <c r="S43" s="307"/>
      <c r="T43" s="307"/>
      <c r="U43" s="307"/>
      <c r="V43" s="313"/>
      <c r="W43" s="309"/>
      <c r="X43" s="309"/>
      <c r="Y43" s="309"/>
      <c r="Z43" s="309"/>
      <c r="AA43" s="309"/>
      <c r="AB43" s="307"/>
      <c r="AC43" s="307"/>
      <c r="AD43" s="307"/>
      <c r="AE43" s="308"/>
      <c r="AF43" s="309"/>
      <c r="AG43" s="309"/>
      <c r="AH43" s="309"/>
      <c r="AI43" s="309"/>
      <c r="AJ43" s="309"/>
      <c r="AK43" s="309"/>
      <c r="AL43" s="309"/>
      <c r="AM43" s="309"/>
      <c r="AN43" s="309"/>
      <c r="AO43" s="314"/>
      <c r="AP43" s="309"/>
      <c r="AQ43" s="309"/>
      <c r="AR43" s="309"/>
      <c r="AS43" s="309"/>
      <c r="AT43" s="309"/>
      <c r="AU43" s="309"/>
      <c r="AV43" s="309"/>
      <c r="AW43" s="309"/>
      <c r="AX43" s="309"/>
      <c r="AY43" s="314"/>
      <c r="AZ43" s="309"/>
      <c r="BA43" s="309"/>
      <c r="BB43" s="309"/>
      <c r="BC43" s="309"/>
      <c r="BD43" s="309"/>
      <c r="BE43" s="309"/>
      <c r="BF43" s="309"/>
      <c r="BG43" s="309"/>
      <c r="BH43" s="309"/>
      <c r="BI43" s="314"/>
      <c r="BJ43" s="309"/>
      <c r="BK43" s="309"/>
      <c r="BL43" s="309"/>
      <c r="BM43" s="309"/>
      <c r="BN43" s="309"/>
      <c r="BO43" s="309"/>
      <c r="BP43" s="309"/>
      <c r="BQ43" s="309"/>
      <c r="BR43" s="309"/>
      <c r="BS43" s="314"/>
      <c r="BT43" s="309"/>
      <c r="BU43" s="309"/>
      <c r="BV43" s="309"/>
      <c r="BW43" s="309"/>
      <c r="BX43" s="309"/>
      <c r="BY43" s="309"/>
      <c r="BZ43" s="309"/>
      <c r="CA43" s="309"/>
      <c r="CB43" s="309"/>
      <c r="CC43" s="314"/>
      <c r="CD43" s="309"/>
      <c r="CE43" s="309"/>
      <c r="CF43" s="309"/>
      <c r="CG43" s="309"/>
      <c r="CH43" s="309"/>
      <c r="CI43" s="309"/>
      <c r="CJ43" s="309"/>
      <c r="CK43" s="309"/>
      <c r="CL43" s="309"/>
      <c r="CM43" s="314"/>
      <c r="CN43" s="309"/>
      <c r="CO43" s="309"/>
      <c r="CP43" s="309"/>
      <c r="CQ43" s="309"/>
      <c r="CR43" s="309"/>
      <c r="CS43" s="309"/>
      <c r="CT43" s="309"/>
      <c r="CU43" s="309"/>
      <c r="CV43" s="309"/>
      <c r="CW43" s="314"/>
      <c r="CX43" s="309"/>
      <c r="CY43" s="309"/>
      <c r="CZ43" s="309"/>
      <c r="DA43" s="309"/>
      <c r="DB43" s="309"/>
      <c r="DC43" s="309"/>
      <c r="DD43" s="309"/>
      <c r="DE43" s="309"/>
      <c r="DF43" s="309"/>
      <c r="DG43" s="314"/>
      <c r="DH43" s="309"/>
      <c r="DI43" s="309"/>
      <c r="DJ43" s="309"/>
      <c r="DK43" s="309"/>
      <c r="DL43" s="309"/>
      <c r="DM43" s="309"/>
      <c r="DN43" s="309"/>
      <c r="DO43" s="309"/>
      <c r="DP43" s="309"/>
      <c r="DQ43" s="314"/>
      <c r="DR43" s="309"/>
      <c r="DS43" s="309"/>
      <c r="DT43" s="309"/>
      <c r="DU43" s="309"/>
      <c r="DV43" s="309"/>
      <c r="DW43" s="309"/>
      <c r="DX43" s="309"/>
      <c r="DY43" s="309"/>
      <c r="DZ43" s="309"/>
      <c r="EA43" s="314"/>
      <c r="EB43" s="309"/>
      <c r="EC43" s="309"/>
      <c r="ED43" s="309"/>
      <c r="EE43" s="309"/>
      <c r="EF43" s="309"/>
      <c r="EG43" s="309"/>
      <c r="EH43" s="309"/>
      <c r="EI43" s="309"/>
      <c r="EJ43" s="309"/>
      <c r="EK43" s="314"/>
      <c r="EL43" s="307"/>
      <c r="EM43" s="307"/>
      <c r="EN43" s="307"/>
      <c r="EO43" s="307"/>
      <c r="EP43" s="307"/>
      <c r="EQ43" s="307"/>
      <c r="ER43" s="309"/>
      <c r="ES43" s="309"/>
      <c r="ET43" s="309"/>
      <c r="EU43" s="314"/>
      <c r="EV43" s="330"/>
      <c r="EW43" s="330"/>
      <c r="EX43" s="330"/>
      <c r="EY43" s="330"/>
      <c r="EZ43" s="330"/>
      <c r="FA43" s="330"/>
      <c r="FB43" s="309"/>
      <c r="FC43" s="309"/>
      <c r="FD43" s="309"/>
      <c r="FE43" s="314"/>
      <c r="FF43" s="330"/>
      <c r="FG43" s="330"/>
      <c r="FH43" s="330"/>
      <c r="FI43" s="330"/>
      <c r="FJ43" s="330"/>
      <c r="FK43" s="330"/>
      <c r="FL43" s="309"/>
      <c r="FM43" s="309"/>
      <c r="FN43" s="309"/>
      <c r="FO43" s="314"/>
      <c r="FP43" s="330"/>
      <c r="FQ43" s="330"/>
      <c r="FR43" s="330"/>
      <c r="FS43" s="330"/>
      <c r="FT43" s="330"/>
      <c r="FU43" s="330"/>
      <c r="FV43" s="309"/>
      <c r="FW43" s="309"/>
      <c r="FX43" s="309"/>
      <c r="FY43" s="314"/>
      <c r="FZ43" s="307"/>
      <c r="GA43" s="330"/>
      <c r="GB43" s="330"/>
      <c r="GC43" s="307"/>
      <c r="GD43" s="308"/>
      <c r="GE43" s="311"/>
      <c r="GF43" s="311"/>
      <c r="GG43" s="37"/>
      <c r="GH43" s="311"/>
      <c r="GI43" s="312"/>
      <c r="GJ43" s="334"/>
      <c r="GK43" s="334" t="s">
        <v>97</v>
      </c>
      <c r="GL43" s="334" t="s">
        <v>97</v>
      </c>
      <c r="GM43" s="334" t="s">
        <v>97</v>
      </c>
      <c r="GN43" s="421" t="s">
        <v>97</v>
      </c>
    </row>
    <row r="44" spans="1:196" ht="15.75">
      <c r="A44" s="299" t="s">
        <v>90</v>
      </c>
      <c r="B44" s="355">
        <v>0</v>
      </c>
      <c r="C44" s="356">
        <v>0</v>
      </c>
      <c r="D44" s="356">
        <v>0</v>
      </c>
      <c r="E44" s="356">
        <v>0</v>
      </c>
      <c r="F44" s="356">
        <v>0</v>
      </c>
      <c r="G44" s="356">
        <v>0</v>
      </c>
      <c r="H44" s="356">
        <v>0</v>
      </c>
      <c r="I44" s="356">
        <v>0</v>
      </c>
      <c r="J44" s="356" t="s">
        <v>135</v>
      </c>
      <c r="K44" s="357">
        <v>0</v>
      </c>
      <c r="L44" s="355">
        <v>0</v>
      </c>
      <c r="M44" s="356">
        <v>0</v>
      </c>
      <c r="N44" s="356">
        <v>0</v>
      </c>
      <c r="O44" s="356">
        <v>0</v>
      </c>
      <c r="P44" s="356">
        <v>0</v>
      </c>
      <c r="Q44" s="356">
        <v>0</v>
      </c>
      <c r="R44" s="356">
        <v>0</v>
      </c>
      <c r="S44" s="356">
        <v>0</v>
      </c>
      <c r="T44" s="356">
        <v>0</v>
      </c>
      <c r="U44" s="356">
        <v>0</v>
      </c>
      <c r="V44" s="355">
        <v>0</v>
      </c>
      <c r="W44" s="356">
        <v>0</v>
      </c>
      <c r="X44" s="356">
        <v>0</v>
      </c>
      <c r="Y44" s="356">
        <v>0</v>
      </c>
      <c r="Z44" s="356">
        <v>0</v>
      </c>
      <c r="AA44" s="356">
        <v>0</v>
      </c>
      <c r="AB44" s="356">
        <v>0</v>
      </c>
      <c r="AC44" s="356">
        <v>0</v>
      </c>
      <c r="AD44" s="356">
        <v>0</v>
      </c>
      <c r="AE44" s="357">
        <v>0</v>
      </c>
      <c r="AF44" s="356">
        <v>0</v>
      </c>
      <c r="AG44" s="356">
        <v>0</v>
      </c>
      <c r="AH44" s="356">
        <v>0</v>
      </c>
      <c r="AI44" s="356">
        <v>0</v>
      </c>
      <c r="AJ44" s="356">
        <v>0</v>
      </c>
      <c r="AK44" s="356">
        <v>0</v>
      </c>
      <c r="AL44" s="356">
        <v>0</v>
      </c>
      <c r="AM44" s="356">
        <v>0</v>
      </c>
      <c r="AN44" s="356">
        <v>0</v>
      </c>
      <c r="AO44" s="357">
        <v>0</v>
      </c>
      <c r="AP44" s="356">
        <v>0</v>
      </c>
      <c r="AQ44" s="356">
        <v>0</v>
      </c>
      <c r="AR44" s="356">
        <v>0</v>
      </c>
      <c r="AS44" s="356">
        <v>0</v>
      </c>
      <c r="AT44" s="356">
        <v>0</v>
      </c>
      <c r="AU44" s="356">
        <v>0</v>
      </c>
      <c r="AV44" s="356">
        <v>0</v>
      </c>
      <c r="AW44" s="356">
        <v>0</v>
      </c>
      <c r="AX44" s="356">
        <v>0</v>
      </c>
      <c r="AY44" s="357">
        <v>0</v>
      </c>
      <c r="AZ44" s="356">
        <v>0</v>
      </c>
      <c r="BA44" s="356">
        <v>0</v>
      </c>
      <c r="BB44" s="356">
        <v>0</v>
      </c>
      <c r="BC44" s="356">
        <v>0</v>
      </c>
      <c r="BD44" s="356">
        <v>0</v>
      </c>
      <c r="BE44" s="356">
        <v>0</v>
      </c>
      <c r="BF44" s="356">
        <v>0</v>
      </c>
      <c r="BG44" s="356">
        <v>0</v>
      </c>
      <c r="BH44" s="356">
        <v>0</v>
      </c>
      <c r="BI44" s="357">
        <v>0</v>
      </c>
      <c r="BJ44" s="356">
        <v>0</v>
      </c>
      <c r="BK44" s="356">
        <v>0</v>
      </c>
      <c r="BL44" s="356">
        <v>0</v>
      </c>
      <c r="BM44" s="356">
        <v>0</v>
      </c>
      <c r="BN44" s="356">
        <v>0</v>
      </c>
      <c r="BO44" s="356">
        <v>0</v>
      </c>
      <c r="BP44" s="356">
        <v>0</v>
      </c>
      <c r="BQ44" s="356">
        <v>0</v>
      </c>
      <c r="BR44" s="356">
        <v>0</v>
      </c>
      <c r="BS44" s="357">
        <v>0</v>
      </c>
      <c r="BT44" s="356">
        <v>0</v>
      </c>
      <c r="BU44" s="356">
        <v>0</v>
      </c>
      <c r="BV44" s="356">
        <v>0</v>
      </c>
      <c r="BW44" s="356">
        <v>0</v>
      </c>
      <c r="BX44" s="356">
        <v>0</v>
      </c>
      <c r="BY44" s="356">
        <v>0</v>
      </c>
      <c r="BZ44" s="356">
        <v>0</v>
      </c>
      <c r="CA44" s="356">
        <v>0</v>
      </c>
      <c r="CB44" s="356">
        <v>0</v>
      </c>
      <c r="CC44" s="357">
        <v>0</v>
      </c>
      <c r="CD44" s="356">
        <v>0</v>
      </c>
      <c r="CE44" s="356">
        <v>0</v>
      </c>
      <c r="CF44" s="356">
        <v>0</v>
      </c>
      <c r="CG44" s="356">
        <v>0</v>
      </c>
      <c r="CH44" s="356">
        <v>0</v>
      </c>
      <c r="CI44" s="356">
        <v>0</v>
      </c>
      <c r="CJ44" s="356">
        <v>0</v>
      </c>
      <c r="CK44" s="356">
        <v>0</v>
      </c>
      <c r="CL44" s="356">
        <v>0</v>
      </c>
      <c r="CM44" s="357">
        <v>0</v>
      </c>
      <c r="CN44" s="356">
        <v>0</v>
      </c>
      <c r="CO44" s="356">
        <v>0</v>
      </c>
      <c r="CP44" s="356">
        <v>0</v>
      </c>
      <c r="CQ44" s="356">
        <v>0</v>
      </c>
      <c r="CR44" s="356">
        <v>0</v>
      </c>
      <c r="CS44" s="356">
        <v>0</v>
      </c>
      <c r="CT44" s="356">
        <v>0</v>
      </c>
      <c r="CU44" s="356">
        <v>0</v>
      </c>
      <c r="CV44" s="356">
        <v>0</v>
      </c>
      <c r="CW44" s="357">
        <v>0</v>
      </c>
      <c r="CX44" s="356">
        <v>0</v>
      </c>
      <c r="CY44" s="356">
        <v>0</v>
      </c>
      <c r="CZ44" s="356">
        <v>0</v>
      </c>
      <c r="DA44" s="356">
        <v>0</v>
      </c>
      <c r="DB44" s="356">
        <v>0</v>
      </c>
      <c r="DC44" s="356">
        <v>0</v>
      </c>
      <c r="DD44" s="356">
        <v>0</v>
      </c>
      <c r="DE44" s="356">
        <v>0</v>
      </c>
      <c r="DF44" s="356">
        <v>0</v>
      </c>
      <c r="DG44" s="357">
        <v>0</v>
      </c>
      <c r="DH44" s="356">
        <v>0</v>
      </c>
      <c r="DI44" s="356">
        <v>0</v>
      </c>
      <c r="DJ44" s="356">
        <v>0</v>
      </c>
      <c r="DK44" s="356">
        <v>0</v>
      </c>
      <c r="DL44" s="356">
        <v>0</v>
      </c>
      <c r="DM44" s="356">
        <v>0</v>
      </c>
      <c r="DN44" s="356">
        <v>0</v>
      </c>
      <c r="DO44" s="356">
        <v>0</v>
      </c>
      <c r="DP44" s="356">
        <v>0</v>
      </c>
      <c r="DQ44" s="357">
        <v>0</v>
      </c>
      <c r="DR44" s="356">
        <v>0</v>
      </c>
      <c r="DS44" s="356">
        <v>0</v>
      </c>
      <c r="DT44" s="356">
        <v>0</v>
      </c>
      <c r="DU44" s="356">
        <v>0</v>
      </c>
      <c r="DV44" s="356">
        <v>0</v>
      </c>
      <c r="DW44" s="356">
        <v>0</v>
      </c>
      <c r="DX44" s="356">
        <v>0</v>
      </c>
      <c r="DY44" s="356">
        <v>0</v>
      </c>
      <c r="DZ44" s="356">
        <v>0</v>
      </c>
      <c r="EA44" s="357">
        <v>0</v>
      </c>
      <c r="EB44" s="356">
        <v>0</v>
      </c>
      <c r="EC44" s="356">
        <v>0</v>
      </c>
      <c r="ED44" s="356">
        <v>0</v>
      </c>
      <c r="EE44" s="356">
        <v>0</v>
      </c>
      <c r="EF44" s="356">
        <v>0</v>
      </c>
      <c r="EG44" s="356">
        <v>0</v>
      </c>
      <c r="EH44" s="356">
        <v>0</v>
      </c>
      <c r="EI44" s="356">
        <v>0</v>
      </c>
      <c r="EJ44" s="356">
        <v>0</v>
      </c>
      <c r="EK44" s="357">
        <v>0</v>
      </c>
      <c r="EL44" s="356">
        <v>0</v>
      </c>
      <c r="EM44" s="356">
        <v>0</v>
      </c>
      <c r="EN44" s="356">
        <v>0</v>
      </c>
      <c r="EO44" s="356">
        <v>0</v>
      </c>
      <c r="EP44" s="356">
        <v>0</v>
      </c>
      <c r="EQ44" s="356">
        <v>0</v>
      </c>
      <c r="ER44" s="356">
        <v>0</v>
      </c>
      <c r="ES44" s="356">
        <v>0</v>
      </c>
      <c r="ET44" s="356">
        <v>0</v>
      </c>
      <c r="EU44" s="357">
        <v>0</v>
      </c>
      <c r="EV44" s="356">
        <v>0</v>
      </c>
      <c r="EW44" s="356">
        <v>0</v>
      </c>
      <c r="EX44" s="356">
        <v>0</v>
      </c>
      <c r="EY44" s="356">
        <v>0</v>
      </c>
      <c r="EZ44" s="356">
        <v>0</v>
      </c>
      <c r="FA44" s="356">
        <v>0</v>
      </c>
      <c r="FB44" s="356">
        <v>0</v>
      </c>
      <c r="FC44" s="356">
        <v>0</v>
      </c>
      <c r="FD44" s="356">
        <v>0</v>
      </c>
      <c r="FE44" s="357">
        <v>0</v>
      </c>
      <c r="FF44" s="356">
        <v>0</v>
      </c>
      <c r="FG44" s="356">
        <v>0</v>
      </c>
      <c r="FH44" s="356">
        <v>0</v>
      </c>
      <c r="FI44" s="356">
        <v>0</v>
      </c>
      <c r="FJ44" s="356">
        <v>0</v>
      </c>
      <c r="FK44" s="356">
        <v>0</v>
      </c>
      <c r="FL44" s="356">
        <v>0</v>
      </c>
      <c r="FM44" s="356">
        <v>0</v>
      </c>
      <c r="FN44" s="356">
        <v>0</v>
      </c>
      <c r="FO44" s="357">
        <v>0</v>
      </c>
      <c r="FP44" s="356">
        <v>0</v>
      </c>
      <c r="FQ44" s="356">
        <v>0</v>
      </c>
      <c r="FR44" s="356">
        <v>0</v>
      </c>
      <c r="FS44" s="356">
        <v>0</v>
      </c>
      <c r="FT44" s="356">
        <v>0</v>
      </c>
      <c r="FU44" s="356">
        <v>0</v>
      </c>
      <c r="FV44" s="356">
        <v>0</v>
      </c>
      <c r="FW44" s="356">
        <v>0</v>
      </c>
      <c r="FX44" s="356">
        <v>0</v>
      </c>
      <c r="FY44" s="357">
        <v>0</v>
      </c>
      <c r="FZ44" s="356">
        <v>0</v>
      </c>
      <c r="GA44" s="356">
        <v>0</v>
      </c>
      <c r="GB44" s="356">
        <v>0</v>
      </c>
      <c r="GC44" s="356">
        <v>0</v>
      </c>
      <c r="GD44" s="357">
        <v>0</v>
      </c>
      <c r="GE44" s="359">
        <v>0</v>
      </c>
      <c r="GF44" s="359">
        <f t="shared" si="1"/>
        <v>0</v>
      </c>
      <c r="GG44" s="423">
        <f t="shared" si="0"/>
        <v>0</v>
      </c>
      <c r="GH44" s="359">
        <f t="shared" si="2"/>
        <v>0</v>
      </c>
      <c r="GI44" s="348">
        <f t="shared" si="3"/>
        <v>0</v>
      </c>
      <c r="GJ44" s="359">
        <v>172786</v>
      </c>
      <c r="GK44" s="359">
        <v>170580</v>
      </c>
      <c r="GL44" s="359">
        <v>170580</v>
      </c>
      <c r="GM44" s="359">
        <v>170580</v>
      </c>
      <c r="GN44" s="348">
        <v>170580</v>
      </c>
    </row>
    <row r="45" spans="1:196" ht="15.75">
      <c r="A45" s="299" t="s">
        <v>91</v>
      </c>
      <c r="B45" s="306">
        <v>0</v>
      </c>
      <c r="C45" s="307">
        <v>0</v>
      </c>
      <c r="D45" s="307">
        <v>0</v>
      </c>
      <c r="E45" s="307">
        <v>0</v>
      </c>
      <c r="F45" s="307">
        <v>0</v>
      </c>
      <c r="G45" s="307">
        <v>0</v>
      </c>
      <c r="H45" s="307">
        <v>0</v>
      </c>
      <c r="I45" s="307">
        <v>0</v>
      </c>
      <c r="J45" s="307">
        <v>0</v>
      </c>
      <c r="K45" s="308">
        <v>0</v>
      </c>
      <c r="L45" s="306">
        <v>0</v>
      </c>
      <c r="M45" s="307">
        <v>0</v>
      </c>
      <c r="N45" s="307">
        <v>0</v>
      </c>
      <c r="O45" s="307">
        <v>0</v>
      </c>
      <c r="P45" s="307">
        <v>0</v>
      </c>
      <c r="Q45" s="307">
        <v>0</v>
      </c>
      <c r="R45" s="307">
        <v>0</v>
      </c>
      <c r="S45" s="307">
        <v>0</v>
      </c>
      <c r="T45" s="307">
        <v>0</v>
      </c>
      <c r="U45" s="307">
        <v>0</v>
      </c>
      <c r="V45" s="306">
        <v>0</v>
      </c>
      <c r="W45" s="307">
        <v>0</v>
      </c>
      <c r="X45" s="307">
        <v>0</v>
      </c>
      <c r="Y45" s="307">
        <v>0</v>
      </c>
      <c r="Z45" s="307">
        <v>0</v>
      </c>
      <c r="AA45" s="307">
        <v>0</v>
      </c>
      <c r="AB45" s="307">
        <v>0</v>
      </c>
      <c r="AC45" s="307">
        <v>0</v>
      </c>
      <c r="AD45" s="307">
        <v>0</v>
      </c>
      <c r="AE45" s="308">
        <v>0</v>
      </c>
      <c r="AF45" s="307">
        <v>0</v>
      </c>
      <c r="AG45" s="307">
        <v>0</v>
      </c>
      <c r="AH45" s="307">
        <v>0</v>
      </c>
      <c r="AI45" s="307">
        <v>0</v>
      </c>
      <c r="AJ45" s="307">
        <v>0</v>
      </c>
      <c r="AK45" s="307">
        <v>0</v>
      </c>
      <c r="AL45" s="307">
        <v>0</v>
      </c>
      <c r="AM45" s="307">
        <v>0</v>
      </c>
      <c r="AN45" s="307">
        <v>0</v>
      </c>
      <c r="AO45" s="308">
        <v>0</v>
      </c>
      <c r="AP45" s="307">
        <v>0</v>
      </c>
      <c r="AQ45" s="307">
        <v>0</v>
      </c>
      <c r="AR45" s="307">
        <v>0</v>
      </c>
      <c r="AS45" s="307">
        <v>0</v>
      </c>
      <c r="AT45" s="307">
        <v>0</v>
      </c>
      <c r="AU45" s="307">
        <v>0</v>
      </c>
      <c r="AV45" s="307">
        <v>0</v>
      </c>
      <c r="AW45" s="307">
        <v>0</v>
      </c>
      <c r="AX45" s="307">
        <v>0</v>
      </c>
      <c r="AY45" s="308">
        <v>0</v>
      </c>
      <c r="AZ45" s="307">
        <v>0</v>
      </c>
      <c r="BA45" s="307">
        <v>0</v>
      </c>
      <c r="BB45" s="307">
        <v>0</v>
      </c>
      <c r="BC45" s="307">
        <v>0</v>
      </c>
      <c r="BD45" s="307">
        <v>0</v>
      </c>
      <c r="BE45" s="307">
        <v>0</v>
      </c>
      <c r="BF45" s="307">
        <v>0</v>
      </c>
      <c r="BG45" s="307">
        <v>0</v>
      </c>
      <c r="BH45" s="307">
        <v>0</v>
      </c>
      <c r="BI45" s="308">
        <v>0</v>
      </c>
      <c r="BJ45" s="307">
        <v>0</v>
      </c>
      <c r="BK45" s="307">
        <v>0</v>
      </c>
      <c r="BL45" s="307">
        <v>0</v>
      </c>
      <c r="BM45" s="307">
        <v>0</v>
      </c>
      <c r="BN45" s="307">
        <v>0</v>
      </c>
      <c r="BO45" s="307">
        <v>0</v>
      </c>
      <c r="BP45" s="307">
        <v>0</v>
      </c>
      <c r="BQ45" s="307">
        <v>0</v>
      </c>
      <c r="BR45" s="307">
        <v>0</v>
      </c>
      <c r="BS45" s="308">
        <v>0</v>
      </c>
      <c r="BT45" s="307">
        <v>0</v>
      </c>
      <c r="BU45" s="307">
        <v>0</v>
      </c>
      <c r="BV45" s="307">
        <v>0</v>
      </c>
      <c r="BW45" s="307">
        <v>0</v>
      </c>
      <c r="BX45" s="307">
        <v>0</v>
      </c>
      <c r="BY45" s="307">
        <v>0</v>
      </c>
      <c r="BZ45" s="307">
        <v>0</v>
      </c>
      <c r="CA45" s="307">
        <v>0</v>
      </c>
      <c r="CB45" s="307">
        <v>0</v>
      </c>
      <c r="CC45" s="308">
        <v>0</v>
      </c>
      <c r="CD45" s="307">
        <v>0</v>
      </c>
      <c r="CE45" s="307">
        <v>0</v>
      </c>
      <c r="CF45" s="307">
        <v>0</v>
      </c>
      <c r="CG45" s="307">
        <v>0</v>
      </c>
      <c r="CH45" s="307">
        <v>0</v>
      </c>
      <c r="CI45" s="307">
        <v>0</v>
      </c>
      <c r="CJ45" s="307">
        <v>0</v>
      </c>
      <c r="CK45" s="307">
        <v>0</v>
      </c>
      <c r="CL45" s="307">
        <v>0</v>
      </c>
      <c r="CM45" s="308">
        <v>0</v>
      </c>
      <c r="CN45" s="307">
        <v>0</v>
      </c>
      <c r="CO45" s="307">
        <v>0</v>
      </c>
      <c r="CP45" s="307">
        <v>0</v>
      </c>
      <c r="CQ45" s="307">
        <v>0</v>
      </c>
      <c r="CR45" s="307">
        <v>0</v>
      </c>
      <c r="CS45" s="307">
        <v>0</v>
      </c>
      <c r="CT45" s="307">
        <v>0</v>
      </c>
      <c r="CU45" s="307">
        <v>0</v>
      </c>
      <c r="CV45" s="307">
        <v>0</v>
      </c>
      <c r="CW45" s="308">
        <v>0</v>
      </c>
      <c r="CX45" s="307">
        <v>0</v>
      </c>
      <c r="CY45" s="307">
        <v>0</v>
      </c>
      <c r="CZ45" s="307">
        <v>0</v>
      </c>
      <c r="DA45" s="307">
        <v>0</v>
      </c>
      <c r="DB45" s="307">
        <v>0</v>
      </c>
      <c r="DC45" s="307">
        <v>0</v>
      </c>
      <c r="DD45" s="307">
        <v>0</v>
      </c>
      <c r="DE45" s="307">
        <v>0</v>
      </c>
      <c r="DF45" s="307">
        <v>0</v>
      </c>
      <c r="DG45" s="308">
        <v>0</v>
      </c>
      <c r="DH45" s="307">
        <v>0</v>
      </c>
      <c r="DI45" s="307">
        <v>0</v>
      </c>
      <c r="DJ45" s="307">
        <v>0</v>
      </c>
      <c r="DK45" s="307">
        <v>0</v>
      </c>
      <c r="DL45" s="307">
        <v>0</v>
      </c>
      <c r="DM45" s="307">
        <v>0</v>
      </c>
      <c r="DN45" s="307">
        <v>0</v>
      </c>
      <c r="DO45" s="307">
        <v>0</v>
      </c>
      <c r="DP45" s="307">
        <v>0</v>
      </c>
      <c r="DQ45" s="308">
        <v>0</v>
      </c>
      <c r="DR45" s="307">
        <v>0</v>
      </c>
      <c r="DS45" s="307">
        <v>0</v>
      </c>
      <c r="DT45" s="307">
        <v>0</v>
      </c>
      <c r="DU45" s="307">
        <v>0</v>
      </c>
      <c r="DV45" s="307">
        <v>0</v>
      </c>
      <c r="DW45" s="307">
        <v>0</v>
      </c>
      <c r="DX45" s="307">
        <v>0</v>
      </c>
      <c r="DY45" s="307">
        <v>0</v>
      </c>
      <c r="DZ45" s="307">
        <v>0</v>
      </c>
      <c r="EA45" s="308">
        <v>0</v>
      </c>
      <c r="EB45" s="307">
        <v>0</v>
      </c>
      <c r="EC45" s="307">
        <v>0</v>
      </c>
      <c r="ED45" s="307">
        <v>0</v>
      </c>
      <c r="EE45" s="307">
        <v>0</v>
      </c>
      <c r="EF45" s="307">
        <v>0</v>
      </c>
      <c r="EG45" s="307">
        <v>0</v>
      </c>
      <c r="EH45" s="307">
        <v>0</v>
      </c>
      <c r="EI45" s="307">
        <v>0</v>
      </c>
      <c r="EJ45" s="307">
        <v>0</v>
      </c>
      <c r="EK45" s="308">
        <v>0</v>
      </c>
      <c r="EL45" s="307">
        <v>0</v>
      </c>
      <c r="EM45" s="307">
        <v>0</v>
      </c>
      <c r="EN45" s="307">
        <v>0</v>
      </c>
      <c r="EO45" s="307">
        <v>0</v>
      </c>
      <c r="EP45" s="307">
        <v>0</v>
      </c>
      <c r="EQ45" s="307">
        <v>0</v>
      </c>
      <c r="ER45" s="307">
        <v>0</v>
      </c>
      <c r="ES45" s="307">
        <v>0</v>
      </c>
      <c r="ET45" s="307">
        <v>0</v>
      </c>
      <c r="EU45" s="308">
        <v>0</v>
      </c>
      <c r="EV45" s="307">
        <v>0</v>
      </c>
      <c r="EW45" s="307">
        <v>0</v>
      </c>
      <c r="EX45" s="307">
        <v>0</v>
      </c>
      <c r="EY45" s="307">
        <v>0</v>
      </c>
      <c r="EZ45" s="307">
        <v>0</v>
      </c>
      <c r="FA45" s="307">
        <v>0</v>
      </c>
      <c r="FB45" s="307">
        <v>0</v>
      </c>
      <c r="FC45" s="307">
        <v>0</v>
      </c>
      <c r="FD45" s="307">
        <v>0</v>
      </c>
      <c r="FE45" s="308">
        <v>0</v>
      </c>
      <c r="FF45" s="307">
        <v>0</v>
      </c>
      <c r="FG45" s="307">
        <v>0</v>
      </c>
      <c r="FH45" s="307">
        <v>0</v>
      </c>
      <c r="FI45" s="307">
        <v>0</v>
      </c>
      <c r="FJ45" s="307">
        <v>0</v>
      </c>
      <c r="FK45" s="307">
        <v>0</v>
      </c>
      <c r="FL45" s="307">
        <v>0</v>
      </c>
      <c r="FM45" s="307">
        <v>0</v>
      </c>
      <c r="FN45" s="307">
        <v>0</v>
      </c>
      <c r="FO45" s="308">
        <v>0</v>
      </c>
      <c r="FP45" s="307">
        <v>0</v>
      </c>
      <c r="FQ45" s="307">
        <v>0</v>
      </c>
      <c r="FR45" s="307">
        <v>0</v>
      </c>
      <c r="FS45" s="307">
        <v>0</v>
      </c>
      <c r="FT45" s="307">
        <v>0</v>
      </c>
      <c r="FU45" s="307">
        <v>0</v>
      </c>
      <c r="FV45" s="307">
        <v>0</v>
      </c>
      <c r="FW45" s="307">
        <v>0</v>
      </c>
      <c r="FX45" s="307">
        <v>0</v>
      </c>
      <c r="FY45" s="308">
        <v>0</v>
      </c>
      <c r="FZ45" s="307">
        <f t="shared" ref="FZ45:FZ50" si="4">GC45-AT45+BC45+BK45+BQ45+BY45+CG45+CO45+CU45+DC45+DK45+DS45+DY45+EG45+EO45+EW45+FC45+FK45+FS45</f>
        <v>0</v>
      </c>
      <c r="GA45" s="307">
        <v>0</v>
      </c>
      <c r="GB45" s="307">
        <v>0</v>
      </c>
      <c r="GC45" s="307">
        <v>0</v>
      </c>
      <c r="GD45" s="308">
        <v>0</v>
      </c>
      <c r="GE45" s="311">
        <v>0</v>
      </c>
      <c r="GF45" s="311">
        <f t="shared" si="1"/>
        <v>0</v>
      </c>
      <c r="GG45" s="37">
        <f t="shared" si="0"/>
        <v>0</v>
      </c>
      <c r="GH45" s="311">
        <f t="shared" si="2"/>
        <v>0</v>
      </c>
      <c r="GI45" s="312">
        <f t="shared" si="3"/>
        <v>0</v>
      </c>
      <c r="GJ45" s="311">
        <v>1206</v>
      </c>
      <c r="GK45" s="311">
        <v>3390</v>
      </c>
      <c r="GL45" s="311">
        <v>3390</v>
      </c>
      <c r="GM45" s="311">
        <v>3390</v>
      </c>
      <c r="GN45" s="312">
        <v>3390</v>
      </c>
    </row>
    <row r="46" spans="1:196" ht="15.75">
      <c r="A46" s="300" t="s">
        <v>92</v>
      </c>
      <c r="B46" s="355">
        <v>0</v>
      </c>
      <c r="C46" s="356">
        <v>0</v>
      </c>
      <c r="D46" s="356">
        <v>0</v>
      </c>
      <c r="E46" s="356">
        <v>0</v>
      </c>
      <c r="F46" s="356">
        <v>0</v>
      </c>
      <c r="G46" s="356">
        <v>0</v>
      </c>
      <c r="H46" s="356">
        <v>0</v>
      </c>
      <c r="I46" s="356">
        <v>0</v>
      </c>
      <c r="J46" s="356">
        <v>0</v>
      </c>
      <c r="K46" s="357">
        <v>0</v>
      </c>
      <c r="L46" s="355">
        <v>0</v>
      </c>
      <c r="M46" s="356">
        <v>0</v>
      </c>
      <c r="N46" s="356">
        <v>0</v>
      </c>
      <c r="O46" s="356">
        <v>0</v>
      </c>
      <c r="P46" s="356">
        <v>0</v>
      </c>
      <c r="Q46" s="356">
        <v>0</v>
      </c>
      <c r="R46" s="356">
        <v>0</v>
      </c>
      <c r="S46" s="356">
        <v>0</v>
      </c>
      <c r="T46" s="356">
        <v>0</v>
      </c>
      <c r="U46" s="356">
        <v>0</v>
      </c>
      <c r="V46" s="355">
        <v>0</v>
      </c>
      <c r="W46" s="356">
        <v>0</v>
      </c>
      <c r="X46" s="356">
        <v>0</v>
      </c>
      <c r="Y46" s="356">
        <v>0</v>
      </c>
      <c r="Z46" s="356">
        <v>0</v>
      </c>
      <c r="AA46" s="356">
        <v>0</v>
      </c>
      <c r="AB46" s="366">
        <v>0</v>
      </c>
      <c r="AC46" s="366">
        <v>0</v>
      </c>
      <c r="AD46" s="366">
        <v>0</v>
      </c>
      <c r="AE46" s="367">
        <v>0</v>
      </c>
      <c r="AF46" s="356">
        <v>0</v>
      </c>
      <c r="AG46" s="356">
        <v>0</v>
      </c>
      <c r="AH46" s="356">
        <v>0</v>
      </c>
      <c r="AI46" s="356">
        <v>0</v>
      </c>
      <c r="AJ46" s="356">
        <v>0</v>
      </c>
      <c r="AK46" s="356">
        <v>0</v>
      </c>
      <c r="AL46" s="356">
        <v>0</v>
      </c>
      <c r="AM46" s="356">
        <v>0</v>
      </c>
      <c r="AN46" s="356">
        <v>0</v>
      </c>
      <c r="AO46" s="357">
        <v>0</v>
      </c>
      <c r="AP46" s="356">
        <v>0</v>
      </c>
      <c r="AQ46" s="356">
        <v>0</v>
      </c>
      <c r="AR46" s="356">
        <v>0</v>
      </c>
      <c r="AS46" s="356">
        <v>0</v>
      </c>
      <c r="AT46" s="356">
        <v>0</v>
      </c>
      <c r="AU46" s="356">
        <v>0</v>
      </c>
      <c r="AV46" s="356">
        <v>0</v>
      </c>
      <c r="AW46" s="356">
        <v>0</v>
      </c>
      <c r="AX46" s="356">
        <v>0</v>
      </c>
      <c r="AY46" s="357">
        <v>0</v>
      </c>
      <c r="AZ46" s="356">
        <v>0</v>
      </c>
      <c r="BA46" s="356">
        <v>0</v>
      </c>
      <c r="BB46" s="356">
        <v>0</v>
      </c>
      <c r="BC46" s="356">
        <v>0</v>
      </c>
      <c r="BD46" s="356">
        <v>0</v>
      </c>
      <c r="BE46" s="356">
        <v>0</v>
      </c>
      <c r="BF46" s="356">
        <v>0</v>
      </c>
      <c r="BG46" s="356">
        <v>0</v>
      </c>
      <c r="BH46" s="356">
        <v>0</v>
      </c>
      <c r="BI46" s="357">
        <v>0</v>
      </c>
      <c r="BJ46" s="356">
        <v>0</v>
      </c>
      <c r="BK46" s="356">
        <v>0</v>
      </c>
      <c r="BL46" s="356">
        <v>0</v>
      </c>
      <c r="BM46" s="356">
        <v>0</v>
      </c>
      <c r="BN46" s="356">
        <v>0</v>
      </c>
      <c r="BO46" s="356">
        <v>0</v>
      </c>
      <c r="BP46" s="356">
        <v>0</v>
      </c>
      <c r="BQ46" s="356">
        <v>0</v>
      </c>
      <c r="BR46" s="356">
        <v>0</v>
      </c>
      <c r="BS46" s="357">
        <v>0</v>
      </c>
      <c r="BT46" s="356">
        <v>0</v>
      </c>
      <c r="BU46" s="356">
        <v>0</v>
      </c>
      <c r="BV46" s="356">
        <v>0</v>
      </c>
      <c r="BW46" s="356">
        <v>0</v>
      </c>
      <c r="BX46" s="356">
        <v>0</v>
      </c>
      <c r="BY46" s="356">
        <v>0</v>
      </c>
      <c r="BZ46" s="356">
        <v>0</v>
      </c>
      <c r="CA46" s="356">
        <v>0</v>
      </c>
      <c r="CB46" s="356">
        <v>0</v>
      </c>
      <c r="CC46" s="357">
        <v>0</v>
      </c>
      <c r="CD46" s="356">
        <v>0</v>
      </c>
      <c r="CE46" s="356">
        <v>0</v>
      </c>
      <c r="CF46" s="356">
        <v>0</v>
      </c>
      <c r="CG46" s="356">
        <v>0</v>
      </c>
      <c r="CH46" s="356">
        <v>0</v>
      </c>
      <c r="CI46" s="356">
        <v>0</v>
      </c>
      <c r="CJ46" s="356">
        <v>0</v>
      </c>
      <c r="CK46" s="356">
        <v>0</v>
      </c>
      <c r="CL46" s="356">
        <v>0</v>
      </c>
      <c r="CM46" s="357">
        <v>0</v>
      </c>
      <c r="CN46" s="356">
        <v>0</v>
      </c>
      <c r="CO46" s="356">
        <v>0</v>
      </c>
      <c r="CP46" s="356">
        <v>0</v>
      </c>
      <c r="CQ46" s="356">
        <v>0</v>
      </c>
      <c r="CR46" s="356">
        <v>0</v>
      </c>
      <c r="CS46" s="356">
        <v>0</v>
      </c>
      <c r="CT46" s="356">
        <v>0</v>
      </c>
      <c r="CU46" s="356">
        <v>0</v>
      </c>
      <c r="CV46" s="356">
        <v>0</v>
      </c>
      <c r="CW46" s="357">
        <v>0</v>
      </c>
      <c r="CX46" s="356">
        <v>0</v>
      </c>
      <c r="CY46" s="356">
        <v>0</v>
      </c>
      <c r="CZ46" s="356">
        <v>0</v>
      </c>
      <c r="DA46" s="356">
        <v>0</v>
      </c>
      <c r="DB46" s="356">
        <v>0</v>
      </c>
      <c r="DC46" s="356">
        <v>0</v>
      </c>
      <c r="DD46" s="356">
        <v>0</v>
      </c>
      <c r="DE46" s="356">
        <v>0</v>
      </c>
      <c r="DF46" s="356">
        <v>0</v>
      </c>
      <c r="DG46" s="357">
        <v>0</v>
      </c>
      <c r="DH46" s="356">
        <v>0</v>
      </c>
      <c r="DI46" s="356">
        <v>0</v>
      </c>
      <c r="DJ46" s="356">
        <v>0</v>
      </c>
      <c r="DK46" s="356">
        <v>0</v>
      </c>
      <c r="DL46" s="356">
        <v>0</v>
      </c>
      <c r="DM46" s="356">
        <v>0</v>
      </c>
      <c r="DN46" s="356">
        <v>0</v>
      </c>
      <c r="DO46" s="356">
        <v>0</v>
      </c>
      <c r="DP46" s="356">
        <v>0</v>
      </c>
      <c r="DQ46" s="357">
        <v>0</v>
      </c>
      <c r="DR46" s="356">
        <v>0</v>
      </c>
      <c r="DS46" s="356">
        <v>0</v>
      </c>
      <c r="DT46" s="356">
        <v>0</v>
      </c>
      <c r="DU46" s="356">
        <v>0</v>
      </c>
      <c r="DV46" s="356">
        <v>0</v>
      </c>
      <c r="DW46" s="356">
        <v>0</v>
      </c>
      <c r="DX46" s="356">
        <v>0</v>
      </c>
      <c r="DY46" s="356">
        <v>0</v>
      </c>
      <c r="DZ46" s="356">
        <v>0</v>
      </c>
      <c r="EA46" s="357">
        <v>0</v>
      </c>
      <c r="EB46" s="356">
        <v>0</v>
      </c>
      <c r="EC46" s="356">
        <v>0</v>
      </c>
      <c r="ED46" s="356">
        <v>0</v>
      </c>
      <c r="EE46" s="356">
        <v>0</v>
      </c>
      <c r="EF46" s="356">
        <v>0</v>
      </c>
      <c r="EG46" s="356">
        <v>0</v>
      </c>
      <c r="EH46" s="356">
        <v>0</v>
      </c>
      <c r="EI46" s="356">
        <v>0</v>
      </c>
      <c r="EJ46" s="356">
        <v>0</v>
      </c>
      <c r="EK46" s="357">
        <v>0</v>
      </c>
      <c r="EL46" s="356">
        <v>0</v>
      </c>
      <c r="EM46" s="356">
        <v>0</v>
      </c>
      <c r="EN46" s="356">
        <v>0</v>
      </c>
      <c r="EO46" s="356">
        <v>0</v>
      </c>
      <c r="EP46" s="356">
        <v>0</v>
      </c>
      <c r="EQ46" s="356">
        <v>0</v>
      </c>
      <c r="ER46" s="356">
        <v>0</v>
      </c>
      <c r="ES46" s="356">
        <v>0</v>
      </c>
      <c r="ET46" s="356">
        <v>0</v>
      </c>
      <c r="EU46" s="357">
        <v>0</v>
      </c>
      <c r="EV46" s="356">
        <v>0</v>
      </c>
      <c r="EW46" s="356">
        <v>0</v>
      </c>
      <c r="EX46" s="356">
        <v>0</v>
      </c>
      <c r="EY46" s="356">
        <v>0</v>
      </c>
      <c r="EZ46" s="356">
        <v>0</v>
      </c>
      <c r="FA46" s="356">
        <v>0</v>
      </c>
      <c r="FB46" s="356">
        <v>0</v>
      </c>
      <c r="FC46" s="356">
        <v>0</v>
      </c>
      <c r="FD46" s="356">
        <v>0</v>
      </c>
      <c r="FE46" s="357">
        <v>0</v>
      </c>
      <c r="FF46" s="356">
        <v>0</v>
      </c>
      <c r="FG46" s="356">
        <v>0</v>
      </c>
      <c r="FH46" s="356">
        <v>0</v>
      </c>
      <c r="FI46" s="356">
        <v>0</v>
      </c>
      <c r="FJ46" s="356">
        <v>0</v>
      </c>
      <c r="FK46" s="356">
        <v>0</v>
      </c>
      <c r="FL46" s="356">
        <v>0</v>
      </c>
      <c r="FM46" s="356">
        <v>0</v>
      </c>
      <c r="FN46" s="356">
        <v>0</v>
      </c>
      <c r="FO46" s="357">
        <v>0</v>
      </c>
      <c r="FP46" s="356">
        <v>0</v>
      </c>
      <c r="FQ46" s="356">
        <v>0</v>
      </c>
      <c r="FR46" s="356">
        <v>0</v>
      </c>
      <c r="FS46" s="356">
        <v>0</v>
      </c>
      <c r="FT46" s="356">
        <v>0</v>
      </c>
      <c r="FU46" s="356">
        <v>0</v>
      </c>
      <c r="FV46" s="356">
        <v>0</v>
      </c>
      <c r="FW46" s="356">
        <v>0</v>
      </c>
      <c r="FX46" s="356">
        <v>0</v>
      </c>
      <c r="FY46" s="357">
        <v>0</v>
      </c>
      <c r="FZ46" s="356">
        <f t="shared" si="4"/>
        <v>0</v>
      </c>
      <c r="GA46" s="356">
        <v>0</v>
      </c>
      <c r="GB46" s="356">
        <v>0</v>
      </c>
      <c r="GC46" s="356">
        <v>0</v>
      </c>
      <c r="GD46" s="357">
        <v>0</v>
      </c>
      <c r="GE46" s="359">
        <v>0</v>
      </c>
      <c r="GF46" s="359">
        <f t="shared" si="1"/>
        <v>0</v>
      </c>
      <c r="GG46" s="423">
        <f t="shared" si="0"/>
        <v>0</v>
      </c>
      <c r="GH46" s="359">
        <f t="shared" si="2"/>
        <v>0</v>
      </c>
      <c r="GI46" s="348">
        <f t="shared" si="3"/>
        <v>0</v>
      </c>
      <c r="GJ46" s="359">
        <v>0</v>
      </c>
      <c r="GK46" s="359">
        <v>0</v>
      </c>
      <c r="GL46" s="359">
        <v>0</v>
      </c>
      <c r="GM46" s="359">
        <v>0</v>
      </c>
      <c r="GN46" s="348">
        <v>0</v>
      </c>
    </row>
    <row r="47" spans="1:196" ht="15.75">
      <c r="A47" s="299" t="s">
        <v>93</v>
      </c>
      <c r="B47" s="306">
        <v>0</v>
      </c>
      <c r="C47" s="307">
        <v>0</v>
      </c>
      <c r="D47" s="307">
        <v>0</v>
      </c>
      <c r="E47" s="307">
        <v>0</v>
      </c>
      <c r="F47" s="307">
        <v>0</v>
      </c>
      <c r="G47" s="307">
        <v>0</v>
      </c>
      <c r="H47" s="322">
        <v>0</v>
      </c>
      <c r="I47" s="322">
        <v>0</v>
      </c>
      <c r="J47" s="322">
        <v>0</v>
      </c>
      <c r="K47" s="327">
        <v>0</v>
      </c>
      <c r="L47" s="306">
        <v>0</v>
      </c>
      <c r="M47" s="307">
        <v>0</v>
      </c>
      <c r="N47" s="307">
        <v>0</v>
      </c>
      <c r="O47" s="307">
        <v>0</v>
      </c>
      <c r="P47" s="307">
        <v>0</v>
      </c>
      <c r="Q47" s="307">
        <v>0</v>
      </c>
      <c r="R47" s="322">
        <v>0</v>
      </c>
      <c r="S47" s="322">
        <v>0</v>
      </c>
      <c r="T47" s="322">
        <v>0</v>
      </c>
      <c r="U47" s="322">
        <v>0</v>
      </c>
      <c r="V47" s="306">
        <v>0</v>
      </c>
      <c r="W47" s="307">
        <v>0</v>
      </c>
      <c r="X47" s="307">
        <v>0</v>
      </c>
      <c r="Y47" s="307">
        <v>0</v>
      </c>
      <c r="Z47" s="307">
        <v>0</v>
      </c>
      <c r="AA47" s="307">
        <v>0</v>
      </c>
      <c r="AB47" s="322">
        <v>0</v>
      </c>
      <c r="AC47" s="322">
        <v>0</v>
      </c>
      <c r="AD47" s="322">
        <v>0</v>
      </c>
      <c r="AE47" s="327">
        <v>0</v>
      </c>
      <c r="AF47" s="307">
        <v>0</v>
      </c>
      <c r="AG47" s="307">
        <v>0</v>
      </c>
      <c r="AH47" s="307">
        <v>0</v>
      </c>
      <c r="AI47" s="307">
        <v>0</v>
      </c>
      <c r="AJ47" s="307">
        <v>0</v>
      </c>
      <c r="AK47" s="307">
        <v>0</v>
      </c>
      <c r="AL47" s="307">
        <v>0</v>
      </c>
      <c r="AM47" s="307">
        <v>0</v>
      </c>
      <c r="AN47" s="307">
        <v>0</v>
      </c>
      <c r="AO47" s="308">
        <v>0</v>
      </c>
      <c r="AP47" s="307">
        <v>0</v>
      </c>
      <c r="AQ47" s="307">
        <v>0</v>
      </c>
      <c r="AR47" s="307">
        <v>0</v>
      </c>
      <c r="AS47" s="307">
        <v>0</v>
      </c>
      <c r="AT47" s="307">
        <v>0</v>
      </c>
      <c r="AU47" s="307">
        <v>0</v>
      </c>
      <c r="AV47" s="307">
        <v>0</v>
      </c>
      <c r="AW47" s="307">
        <v>0</v>
      </c>
      <c r="AX47" s="307">
        <v>0</v>
      </c>
      <c r="AY47" s="308">
        <v>0</v>
      </c>
      <c r="AZ47" s="307">
        <v>0</v>
      </c>
      <c r="BA47" s="307">
        <v>0</v>
      </c>
      <c r="BB47" s="307">
        <v>0</v>
      </c>
      <c r="BC47" s="307">
        <v>0</v>
      </c>
      <c r="BD47" s="307">
        <v>0</v>
      </c>
      <c r="BE47" s="307">
        <v>0</v>
      </c>
      <c r="BF47" s="307">
        <v>0</v>
      </c>
      <c r="BG47" s="307">
        <v>0</v>
      </c>
      <c r="BH47" s="307">
        <v>0</v>
      </c>
      <c r="BI47" s="308">
        <v>0</v>
      </c>
      <c r="BJ47" s="307">
        <v>0</v>
      </c>
      <c r="BK47" s="307">
        <v>0</v>
      </c>
      <c r="BL47" s="307">
        <v>0</v>
      </c>
      <c r="BM47" s="307">
        <v>0</v>
      </c>
      <c r="BN47" s="307">
        <v>0</v>
      </c>
      <c r="BO47" s="307">
        <v>0</v>
      </c>
      <c r="BP47" s="307">
        <v>0</v>
      </c>
      <c r="BQ47" s="307">
        <v>0</v>
      </c>
      <c r="BR47" s="307">
        <v>0</v>
      </c>
      <c r="BS47" s="308">
        <v>0</v>
      </c>
      <c r="BT47" s="307">
        <v>0</v>
      </c>
      <c r="BU47" s="307">
        <v>0</v>
      </c>
      <c r="BV47" s="307">
        <v>0</v>
      </c>
      <c r="BW47" s="307">
        <v>0</v>
      </c>
      <c r="BX47" s="307">
        <v>0</v>
      </c>
      <c r="BY47" s="307">
        <v>0</v>
      </c>
      <c r="BZ47" s="307">
        <v>0</v>
      </c>
      <c r="CA47" s="307">
        <v>0</v>
      </c>
      <c r="CB47" s="307">
        <v>0</v>
      </c>
      <c r="CC47" s="308">
        <v>0</v>
      </c>
      <c r="CD47" s="307">
        <v>0</v>
      </c>
      <c r="CE47" s="307">
        <v>0</v>
      </c>
      <c r="CF47" s="307">
        <v>0</v>
      </c>
      <c r="CG47" s="307">
        <v>0</v>
      </c>
      <c r="CH47" s="307">
        <v>0</v>
      </c>
      <c r="CI47" s="307">
        <v>0</v>
      </c>
      <c r="CJ47" s="307">
        <v>0</v>
      </c>
      <c r="CK47" s="307">
        <v>0</v>
      </c>
      <c r="CL47" s="307">
        <v>0</v>
      </c>
      <c r="CM47" s="308">
        <v>0</v>
      </c>
      <c r="CN47" s="307">
        <v>0</v>
      </c>
      <c r="CO47" s="307">
        <v>0</v>
      </c>
      <c r="CP47" s="307">
        <v>0</v>
      </c>
      <c r="CQ47" s="307">
        <v>0</v>
      </c>
      <c r="CR47" s="307">
        <v>0</v>
      </c>
      <c r="CS47" s="307">
        <v>0</v>
      </c>
      <c r="CT47" s="307">
        <v>0</v>
      </c>
      <c r="CU47" s="307">
        <v>0</v>
      </c>
      <c r="CV47" s="307">
        <v>0</v>
      </c>
      <c r="CW47" s="308">
        <v>0</v>
      </c>
      <c r="CX47" s="307">
        <v>0</v>
      </c>
      <c r="CY47" s="307">
        <v>0</v>
      </c>
      <c r="CZ47" s="307">
        <v>0</v>
      </c>
      <c r="DA47" s="307">
        <v>0</v>
      </c>
      <c r="DB47" s="307">
        <v>0</v>
      </c>
      <c r="DC47" s="307">
        <v>0</v>
      </c>
      <c r="DD47" s="307">
        <v>0</v>
      </c>
      <c r="DE47" s="307">
        <v>0</v>
      </c>
      <c r="DF47" s="307">
        <v>0</v>
      </c>
      <c r="DG47" s="308">
        <v>0</v>
      </c>
      <c r="DH47" s="307">
        <v>0</v>
      </c>
      <c r="DI47" s="307">
        <v>0</v>
      </c>
      <c r="DJ47" s="307">
        <v>0</v>
      </c>
      <c r="DK47" s="307">
        <v>0</v>
      </c>
      <c r="DL47" s="307">
        <v>0</v>
      </c>
      <c r="DM47" s="307">
        <v>0</v>
      </c>
      <c r="DN47" s="307">
        <v>0</v>
      </c>
      <c r="DO47" s="307">
        <v>0</v>
      </c>
      <c r="DP47" s="307">
        <v>0</v>
      </c>
      <c r="DQ47" s="308">
        <v>0</v>
      </c>
      <c r="DR47" s="307">
        <v>0</v>
      </c>
      <c r="DS47" s="307">
        <v>0</v>
      </c>
      <c r="DT47" s="307">
        <v>0</v>
      </c>
      <c r="DU47" s="307">
        <v>0</v>
      </c>
      <c r="DV47" s="307">
        <v>0</v>
      </c>
      <c r="DW47" s="307">
        <v>0</v>
      </c>
      <c r="DX47" s="307">
        <v>0</v>
      </c>
      <c r="DY47" s="307">
        <v>0</v>
      </c>
      <c r="DZ47" s="307">
        <v>0</v>
      </c>
      <c r="EA47" s="308">
        <v>0</v>
      </c>
      <c r="EB47" s="307">
        <v>0</v>
      </c>
      <c r="EC47" s="307">
        <v>0</v>
      </c>
      <c r="ED47" s="307">
        <v>0</v>
      </c>
      <c r="EE47" s="307">
        <v>0</v>
      </c>
      <c r="EF47" s="307">
        <v>0</v>
      </c>
      <c r="EG47" s="307">
        <v>0</v>
      </c>
      <c r="EH47" s="307">
        <v>0</v>
      </c>
      <c r="EI47" s="307">
        <v>0</v>
      </c>
      <c r="EJ47" s="307">
        <v>0</v>
      </c>
      <c r="EK47" s="308">
        <v>0</v>
      </c>
      <c r="EL47" s="307">
        <v>0</v>
      </c>
      <c r="EM47" s="307">
        <v>0</v>
      </c>
      <c r="EN47" s="307">
        <v>0</v>
      </c>
      <c r="EO47" s="307">
        <v>0</v>
      </c>
      <c r="EP47" s="307">
        <v>0</v>
      </c>
      <c r="EQ47" s="307">
        <v>0</v>
      </c>
      <c r="ER47" s="307">
        <v>0</v>
      </c>
      <c r="ES47" s="307">
        <v>0</v>
      </c>
      <c r="ET47" s="307">
        <v>0</v>
      </c>
      <c r="EU47" s="308">
        <v>0</v>
      </c>
      <c r="EV47" s="307">
        <v>0</v>
      </c>
      <c r="EW47" s="307">
        <v>0</v>
      </c>
      <c r="EX47" s="307">
        <v>0</v>
      </c>
      <c r="EY47" s="307">
        <v>0</v>
      </c>
      <c r="EZ47" s="307">
        <v>0</v>
      </c>
      <c r="FA47" s="307">
        <v>0</v>
      </c>
      <c r="FB47" s="307">
        <v>0</v>
      </c>
      <c r="FC47" s="307">
        <v>0</v>
      </c>
      <c r="FD47" s="307">
        <v>0</v>
      </c>
      <c r="FE47" s="308">
        <v>0</v>
      </c>
      <c r="FF47" s="307">
        <v>0</v>
      </c>
      <c r="FG47" s="307">
        <v>0</v>
      </c>
      <c r="FH47" s="307">
        <v>0</v>
      </c>
      <c r="FI47" s="307">
        <v>0</v>
      </c>
      <c r="FJ47" s="307">
        <v>0</v>
      </c>
      <c r="FK47" s="307">
        <v>0</v>
      </c>
      <c r="FL47" s="307">
        <v>0</v>
      </c>
      <c r="FM47" s="307">
        <v>0</v>
      </c>
      <c r="FN47" s="307">
        <v>0</v>
      </c>
      <c r="FO47" s="308">
        <v>0</v>
      </c>
      <c r="FP47" s="307">
        <v>0</v>
      </c>
      <c r="FQ47" s="307">
        <v>0</v>
      </c>
      <c r="FR47" s="307">
        <v>0</v>
      </c>
      <c r="FS47" s="307">
        <v>0</v>
      </c>
      <c r="FT47" s="307">
        <v>0</v>
      </c>
      <c r="FU47" s="307">
        <v>0</v>
      </c>
      <c r="FV47" s="307">
        <v>0</v>
      </c>
      <c r="FW47" s="307">
        <v>0</v>
      </c>
      <c r="FX47" s="307">
        <v>0</v>
      </c>
      <c r="FY47" s="308">
        <v>0</v>
      </c>
      <c r="FZ47" s="307">
        <f t="shared" si="4"/>
        <v>0</v>
      </c>
      <c r="GA47" s="307">
        <v>0</v>
      </c>
      <c r="GB47" s="307">
        <v>0</v>
      </c>
      <c r="GC47" s="307">
        <v>0</v>
      </c>
      <c r="GD47" s="308">
        <v>0</v>
      </c>
      <c r="GE47" s="311">
        <v>0</v>
      </c>
      <c r="GF47" s="311">
        <f t="shared" si="1"/>
        <v>0</v>
      </c>
      <c r="GG47" s="37">
        <f t="shared" si="0"/>
        <v>0</v>
      </c>
      <c r="GH47" s="311">
        <f t="shared" si="2"/>
        <v>0</v>
      </c>
      <c r="GI47" s="312">
        <f t="shared" si="3"/>
        <v>0</v>
      </c>
      <c r="GJ47" s="311">
        <v>587</v>
      </c>
      <c r="GK47" s="311">
        <v>587</v>
      </c>
      <c r="GL47" s="311">
        <v>587</v>
      </c>
      <c r="GM47" s="311">
        <v>587</v>
      </c>
      <c r="GN47" s="312">
        <v>587</v>
      </c>
    </row>
    <row r="48" spans="1:196" ht="15.75">
      <c r="A48" s="299" t="s">
        <v>94</v>
      </c>
      <c r="B48" s="355">
        <v>0</v>
      </c>
      <c r="C48" s="356">
        <v>0</v>
      </c>
      <c r="D48" s="356">
        <v>0</v>
      </c>
      <c r="E48" s="356">
        <v>0</v>
      </c>
      <c r="F48" s="356">
        <v>0</v>
      </c>
      <c r="G48" s="356">
        <v>0</v>
      </c>
      <c r="H48" s="356">
        <v>0</v>
      </c>
      <c r="I48" s="356">
        <v>0</v>
      </c>
      <c r="J48" s="356">
        <v>0</v>
      </c>
      <c r="K48" s="357">
        <v>0</v>
      </c>
      <c r="L48" s="355">
        <v>0</v>
      </c>
      <c r="M48" s="356">
        <v>0</v>
      </c>
      <c r="N48" s="356">
        <v>0</v>
      </c>
      <c r="O48" s="356">
        <v>0</v>
      </c>
      <c r="P48" s="356">
        <v>0</v>
      </c>
      <c r="Q48" s="356">
        <v>0</v>
      </c>
      <c r="R48" s="356">
        <v>0</v>
      </c>
      <c r="S48" s="356">
        <v>0</v>
      </c>
      <c r="T48" s="356">
        <v>0</v>
      </c>
      <c r="U48" s="356">
        <v>0</v>
      </c>
      <c r="V48" s="355">
        <v>0</v>
      </c>
      <c r="W48" s="356">
        <v>0</v>
      </c>
      <c r="X48" s="356">
        <v>0</v>
      </c>
      <c r="Y48" s="356">
        <v>0</v>
      </c>
      <c r="Z48" s="356">
        <v>0</v>
      </c>
      <c r="AA48" s="356">
        <v>0</v>
      </c>
      <c r="AB48" s="356">
        <v>0</v>
      </c>
      <c r="AC48" s="356">
        <v>0</v>
      </c>
      <c r="AD48" s="356">
        <v>0</v>
      </c>
      <c r="AE48" s="357">
        <v>0</v>
      </c>
      <c r="AF48" s="356">
        <v>0</v>
      </c>
      <c r="AG48" s="356">
        <v>0</v>
      </c>
      <c r="AH48" s="356">
        <v>0</v>
      </c>
      <c r="AI48" s="356">
        <v>0</v>
      </c>
      <c r="AJ48" s="356">
        <v>0</v>
      </c>
      <c r="AK48" s="356">
        <v>0</v>
      </c>
      <c r="AL48" s="356">
        <v>0</v>
      </c>
      <c r="AM48" s="356">
        <v>0</v>
      </c>
      <c r="AN48" s="356">
        <v>0</v>
      </c>
      <c r="AO48" s="357">
        <v>0</v>
      </c>
      <c r="AP48" s="356">
        <v>0</v>
      </c>
      <c r="AQ48" s="356">
        <v>0</v>
      </c>
      <c r="AR48" s="356">
        <v>0</v>
      </c>
      <c r="AS48" s="356">
        <v>0</v>
      </c>
      <c r="AT48" s="356">
        <v>0</v>
      </c>
      <c r="AU48" s="356">
        <v>0</v>
      </c>
      <c r="AV48" s="356">
        <v>0</v>
      </c>
      <c r="AW48" s="356">
        <v>0</v>
      </c>
      <c r="AX48" s="356">
        <v>0</v>
      </c>
      <c r="AY48" s="357">
        <v>0</v>
      </c>
      <c r="AZ48" s="356">
        <v>0</v>
      </c>
      <c r="BA48" s="356">
        <v>0</v>
      </c>
      <c r="BB48" s="356">
        <v>0</v>
      </c>
      <c r="BC48" s="356">
        <v>0</v>
      </c>
      <c r="BD48" s="356">
        <v>0</v>
      </c>
      <c r="BE48" s="356">
        <v>0</v>
      </c>
      <c r="BF48" s="356">
        <v>0</v>
      </c>
      <c r="BG48" s="356">
        <v>0</v>
      </c>
      <c r="BH48" s="356">
        <v>0</v>
      </c>
      <c r="BI48" s="357">
        <v>0</v>
      </c>
      <c r="BJ48" s="356">
        <v>0</v>
      </c>
      <c r="BK48" s="356">
        <v>0</v>
      </c>
      <c r="BL48" s="356">
        <v>0</v>
      </c>
      <c r="BM48" s="356">
        <v>0</v>
      </c>
      <c r="BN48" s="356">
        <v>0</v>
      </c>
      <c r="BO48" s="356">
        <v>0</v>
      </c>
      <c r="BP48" s="356">
        <v>0</v>
      </c>
      <c r="BQ48" s="356">
        <v>0</v>
      </c>
      <c r="BR48" s="356">
        <v>0</v>
      </c>
      <c r="BS48" s="357">
        <v>0</v>
      </c>
      <c r="BT48" s="356">
        <v>0</v>
      </c>
      <c r="BU48" s="356">
        <v>0</v>
      </c>
      <c r="BV48" s="356">
        <v>0</v>
      </c>
      <c r="BW48" s="356">
        <v>0</v>
      </c>
      <c r="BX48" s="356">
        <v>0</v>
      </c>
      <c r="BY48" s="356">
        <v>0</v>
      </c>
      <c r="BZ48" s="356">
        <v>0</v>
      </c>
      <c r="CA48" s="356">
        <v>0</v>
      </c>
      <c r="CB48" s="356">
        <v>0</v>
      </c>
      <c r="CC48" s="357">
        <v>0</v>
      </c>
      <c r="CD48" s="356">
        <v>0</v>
      </c>
      <c r="CE48" s="356">
        <v>0</v>
      </c>
      <c r="CF48" s="356">
        <v>0</v>
      </c>
      <c r="CG48" s="356">
        <v>0</v>
      </c>
      <c r="CH48" s="356">
        <v>0</v>
      </c>
      <c r="CI48" s="356">
        <v>0</v>
      </c>
      <c r="CJ48" s="356">
        <v>0</v>
      </c>
      <c r="CK48" s="356">
        <v>0</v>
      </c>
      <c r="CL48" s="356">
        <v>0</v>
      </c>
      <c r="CM48" s="357">
        <v>0</v>
      </c>
      <c r="CN48" s="356">
        <v>0</v>
      </c>
      <c r="CO48" s="356">
        <v>0</v>
      </c>
      <c r="CP48" s="356">
        <v>0</v>
      </c>
      <c r="CQ48" s="356">
        <v>0</v>
      </c>
      <c r="CR48" s="356">
        <v>0</v>
      </c>
      <c r="CS48" s="356">
        <v>0</v>
      </c>
      <c r="CT48" s="356">
        <v>0</v>
      </c>
      <c r="CU48" s="356">
        <v>0</v>
      </c>
      <c r="CV48" s="356">
        <v>0</v>
      </c>
      <c r="CW48" s="357">
        <v>0</v>
      </c>
      <c r="CX48" s="356">
        <v>0</v>
      </c>
      <c r="CY48" s="356">
        <v>0</v>
      </c>
      <c r="CZ48" s="356">
        <v>0</v>
      </c>
      <c r="DA48" s="356">
        <v>0</v>
      </c>
      <c r="DB48" s="356">
        <v>0</v>
      </c>
      <c r="DC48" s="356">
        <v>0</v>
      </c>
      <c r="DD48" s="356">
        <v>0</v>
      </c>
      <c r="DE48" s="356">
        <v>0</v>
      </c>
      <c r="DF48" s="356">
        <v>0</v>
      </c>
      <c r="DG48" s="357">
        <v>0</v>
      </c>
      <c r="DH48" s="356">
        <v>0</v>
      </c>
      <c r="DI48" s="356">
        <v>0</v>
      </c>
      <c r="DJ48" s="356">
        <v>0</v>
      </c>
      <c r="DK48" s="356">
        <v>0</v>
      </c>
      <c r="DL48" s="356">
        <v>0</v>
      </c>
      <c r="DM48" s="356">
        <v>0</v>
      </c>
      <c r="DN48" s="356">
        <v>0</v>
      </c>
      <c r="DO48" s="356">
        <v>0</v>
      </c>
      <c r="DP48" s="356">
        <v>0</v>
      </c>
      <c r="DQ48" s="357">
        <v>0</v>
      </c>
      <c r="DR48" s="356">
        <v>0</v>
      </c>
      <c r="DS48" s="356">
        <v>0</v>
      </c>
      <c r="DT48" s="356">
        <v>0</v>
      </c>
      <c r="DU48" s="356">
        <v>0</v>
      </c>
      <c r="DV48" s="356">
        <v>0</v>
      </c>
      <c r="DW48" s="356">
        <v>0</v>
      </c>
      <c r="DX48" s="356">
        <v>0</v>
      </c>
      <c r="DY48" s="356">
        <v>0</v>
      </c>
      <c r="DZ48" s="356">
        <v>0</v>
      </c>
      <c r="EA48" s="357">
        <v>0</v>
      </c>
      <c r="EB48" s="356">
        <v>0</v>
      </c>
      <c r="EC48" s="356">
        <v>0</v>
      </c>
      <c r="ED48" s="356">
        <v>0</v>
      </c>
      <c r="EE48" s="356">
        <v>0</v>
      </c>
      <c r="EF48" s="356">
        <v>0</v>
      </c>
      <c r="EG48" s="356">
        <v>0</v>
      </c>
      <c r="EH48" s="356">
        <v>0</v>
      </c>
      <c r="EI48" s="356">
        <v>0</v>
      </c>
      <c r="EJ48" s="356">
        <v>0</v>
      </c>
      <c r="EK48" s="357">
        <v>0</v>
      </c>
      <c r="EL48" s="356">
        <v>0</v>
      </c>
      <c r="EM48" s="356">
        <v>0</v>
      </c>
      <c r="EN48" s="356">
        <v>0</v>
      </c>
      <c r="EO48" s="356">
        <v>0</v>
      </c>
      <c r="EP48" s="356">
        <v>0</v>
      </c>
      <c r="EQ48" s="356">
        <v>0</v>
      </c>
      <c r="ER48" s="356">
        <v>0</v>
      </c>
      <c r="ES48" s="356">
        <v>0</v>
      </c>
      <c r="ET48" s="356">
        <v>0</v>
      </c>
      <c r="EU48" s="357">
        <v>0</v>
      </c>
      <c r="EV48" s="356">
        <v>0</v>
      </c>
      <c r="EW48" s="356">
        <v>0</v>
      </c>
      <c r="EX48" s="356">
        <v>0</v>
      </c>
      <c r="EY48" s="356">
        <v>0</v>
      </c>
      <c r="EZ48" s="356">
        <v>0</v>
      </c>
      <c r="FA48" s="356">
        <v>0</v>
      </c>
      <c r="FB48" s="356">
        <v>0</v>
      </c>
      <c r="FC48" s="356">
        <v>0</v>
      </c>
      <c r="FD48" s="356">
        <v>0</v>
      </c>
      <c r="FE48" s="357">
        <v>0</v>
      </c>
      <c r="FF48" s="356">
        <v>0</v>
      </c>
      <c r="FG48" s="356">
        <v>0</v>
      </c>
      <c r="FH48" s="356">
        <v>0</v>
      </c>
      <c r="FI48" s="356">
        <v>0</v>
      </c>
      <c r="FJ48" s="356">
        <v>0</v>
      </c>
      <c r="FK48" s="356">
        <v>0</v>
      </c>
      <c r="FL48" s="356">
        <v>0</v>
      </c>
      <c r="FM48" s="356">
        <v>0</v>
      </c>
      <c r="FN48" s="356">
        <v>0</v>
      </c>
      <c r="FO48" s="357">
        <v>0</v>
      </c>
      <c r="FP48" s="356">
        <v>0</v>
      </c>
      <c r="FQ48" s="356">
        <v>0</v>
      </c>
      <c r="FR48" s="356">
        <v>0</v>
      </c>
      <c r="FS48" s="356">
        <v>0</v>
      </c>
      <c r="FT48" s="356">
        <v>0</v>
      </c>
      <c r="FU48" s="356">
        <v>0</v>
      </c>
      <c r="FV48" s="356">
        <v>0</v>
      </c>
      <c r="FW48" s="356">
        <v>0</v>
      </c>
      <c r="FX48" s="356">
        <v>0</v>
      </c>
      <c r="FY48" s="357">
        <v>0</v>
      </c>
      <c r="FZ48" s="356">
        <f t="shared" si="4"/>
        <v>0</v>
      </c>
      <c r="GA48" s="356">
        <v>0</v>
      </c>
      <c r="GB48" s="356">
        <v>0</v>
      </c>
      <c r="GC48" s="356">
        <v>0</v>
      </c>
      <c r="GD48" s="357">
        <v>0</v>
      </c>
      <c r="GE48" s="359">
        <v>0</v>
      </c>
      <c r="GF48" s="359">
        <f t="shared" si="1"/>
        <v>0</v>
      </c>
      <c r="GG48" s="423">
        <f t="shared" si="0"/>
        <v>0</v>
      </c>
      <c r="GH48" s="359">
        <f t="shared" si="2"/>
        <v>0</v>
      </c>
      <c r="GI48" s="348">
        <f t="shared" si="3"/>
        <v>0</v>
      </c>
      <c r="GJ48" s="359">
        <v>0</v>
      </c>
      <c r="GK48" s="359">
        <v>0</v>
      </c>
      <c r="GL48" s="359">
        <v>0</v>
      </c>
      <c r="GM48" s="359">
        <v>0</v>
      </c>
      <c r="GN48" s="348">
        <v>0</v>
      </c>
    </row>
    <row r="49" spans="1:196" ht="15.75">
      <c r="A49" s="299" t="s">
        <v>95</v>
      </c>
      <c r="B49" s="306">
        <v>0</v>
      </c>
      <c r="C49" s="307">
        <v>0</v>
      </c>
      <c r="D49" s="307">
        <v>0</v>
      </c>
      <c r="E49" s="307">
        <v>0</v>
      </c>
      <c r="F49" s="307">
        <v>0</v>
      </c>
      <c r="G49" s="307">
        <v>0</v>
      </c>
      <c r="H49" s="322">
        <v>0</v>
      </c>
      <c r="I49" s="322">
        <v>0</v>
      </c>
      <c r="J49" s="322">
        <v>0</v>
      </c>
      <c r="K49" s="327">
        <v>0</v>
      </c>
      <c r="L49" s="306">
        <v>0</v>
      </c>
      <c r="M49" s="307">
        <v>0</v>
      </c>
      <c r="N49" s="307">
        <v>0</v>
      </c>
      <c r="O49" s="307">
        <v>0</v>
      </c>
      <c r="P49" s="307">
        <v>0</v>
      </c>
      <c r="Q49" s="307">
        <v>0</v>
      </c>
      <c r="R49" s="322">
        <v>0</v>
      </c>
      <c r="S49" s="322">
        <v>0</v>
      </c>
      <c r="T49" s="322">
        <v>0</v>
      </c>
      <c r="U49" s="322">
        <v>0</v>
      </c>
      <c r="V49" s="306">
        <v>0</v>
      </c>
      <c r="W49" s="307">
        <v>0</v>
      </c>
      <c r="X49" s="307">
        <v>0</v>
      </c>
      <c r="Y49" s="307">
        <v>0</v>
      </c>
      <c r="Z49" s="307">
        <v>0</v>
      </c>
      <c r="AA49" s="307">
        <v>0</v>
      </c>
      <c r="AB49" s="322">
        <v>0</v>
      </c>
      <c r="AC49" s="322">
        <v>0</v>
      </c>
      <c r="AD49" s="322">
        <v>0</v>
      </c>
      <c r="AE49" s="327">
        <v>0</v>
      </c>
      <c r="AF49" s="307">
        <v>0</v>
      </c>
      <c r="AG49" s="307">
        <v>0</v>
      </c>
      <c r="AH49" s="307">
        <v>0</v>
      </c>
      <c r="AI49" s="307">
        <v>0</v>
      </c>
      <c r="AJ49" s="307">
        <v>0</v>
      </c>
      <c r="AK49" s="307">
        <v>0</v>
      </c>
      <c r="AL49" s="307">
        <v>0</v>
      </c>
      <c r="AM49" s="307">
        <v>0</v>
      </c>
      <c r="AN49" s="307">
        <v>0</v>
      </c>
      <c r="AO49" s="308">
        <v>0</v>
      </c>
      <c r="AP49" s="307">
        <v>0</v>
      </c>
      <c r="AQ49" s="307">
        <v>0</v>
      </c>
      <c r="AR49" s="307">
        <v>0</v>
      </c>
      <c r="AS49" s="307">
        <v>0</v>
      </c>
      <c r="AT49" s="307">
        <v>0</v>
      </c>
      <c r="AU49" s="307">
        <v>0</v>
      </c>
      <c r="AV49" s="307">
        <v>0</v>
      </c>
      <c r="AW49" s="307">
        <v>0</v>
      </c>
      <c r="AX49" s="307">
        <v>0</v>
      </c>
      <c r="AY49" s="308">
        <v>0</v>
      </c>
      <c r="AZ49" s="307">
        <v>0</v>
      </c>
      <c r="BA49" s="307">
        <v>0</v>
      </c>
      <c r="BB49" s="307">
        <v>0</v>
      </c>
      <c r="BC49" s="307">
        <v>0</v>
      </c>
      <c r="BD49" s="307">
        <v>0</v>
      </c>
      <c r="BE49" s="307">
        <v>0</v>
      </c>
      <c r="BF49" s="307">
        <v>0</v>
      </c>
      <c r="BG49" s="307">
        <v>0</v>
      </c>
      <c r="BH49" s="307">
        <v>0</v>
      </c>
      <c r="BI49" s="308">
        <v>0</v>
      </c>
      <c r="BJ49" s="307">
        <v>0</v>
      </c>
      <c r="BK49" s="307">
        <v>0</v>
      </c>
      <c r="BL49" s="307">
        <v>0</v>
      </c>
      <c r="BM49" s="307">
        <v>0</v>
      </c>
      <c r="BN49" s="307">
        <v>0</v>
      </c>
      <c r="BO49" s="307">
        <v>0</v>
      </c>
      <c r="BP49" s="307">
        <v>0</v>
      </c>
      <c r="BQ49" s="307">
        <v>0</v>
      </c>
      <c r="BR49" s="307">
        <v>0</v>
      </c>
      <c r="BS49" s="308">
        <v>0</v>
      </c>
      <c r="BT49" s="307">
        <v>0</v>
      </c>
      <c r="BU49" s="307">
        <v>0</v>
      </c>
      <c r="BV49" s="307">
        <v>0</v>
      </c>
      <c r="BW49" s="307">
        <v>0</v>
      </c>
      <c r="BX49" s="307">
        <v>0</v>
      </c>
      <c r="BY49" s="307">
        <v>0</v>
      </c>
      <c r="BZ49" s="307">
        <v>0</v>
      </c>
      <c r="CA49" s="307">
        <v>0</v>
      </c>
      <c r="CB49" s="307">
        <v>0</v>
      </c>
      <c r="CC49" s="308">
        <v>0</v>
      </c>
      <c r="CD49" s="307">
        <v>0</v>
      </c>
      <c r="CE49" s="307">
        <v>0</v>
      </c>
      <c r="CF49" s="307">
        <v>0</v>
      </c>
      <c r="CG49" s="307">
        <v>0</v>
      </c>
      <c r="CH49" s="307">
        <v>0</v>
      </c>
      <c r="CI49" s="307">
        <v>0</v>
      </c>
      <c r="CJ49" s="307">
        <v>0</v>
      </c>
      <c r="CK49" s="307">
        <v>0</v>
      </c>
      <c r="CL49" s="307">
        <v>0</v>
      </c>
      <c r="CM49" s="308">
        <v>0</v>
      </c>
      <c r="CN49" s="307">
        <v>0</v>
      </c>
      <c r="CO49" s="307">
        <v>0</v>
      </c>
      <c r="CP49" s="307">
        <v>0</v>
      </c>
      <c r="CQ49" s="307">
        <v>0</v>
      </c>
      <c r="CR49" s="307">
        <v>0</v>
      </c>
      <c r="CS49" s="307">
        <v>0</v>
      </c>
      <c r="CT49" s="307">
        <v>0</v>
      </c>
      <c r="CU49" s="307">
        <v>0</v>
      </c>
      <c r="CV49" s="307">
        <v>0</v>
      </c>
      <c r="CW49" s="308">
        <v>0</v>
      </c>
      <c r="CX49" s="307">
        <v>0</v>
      </c>
      <c r="CY49" s="307">
        <v>0</v>
      </c>
      <c r="CZ49" s="307">
        <v>0</v>
      </c>
      <c r="DA49" s="307">
        <v>0</v>
      </c>
      <c r="DB49" s="307">
        <v>0</v>
      </c>
      <c r="DC49" s="307">
        <v>0</v>
      </c>
      <c r="DD49" s="307">
        <v>0</v>
      </c>
      <c r="DE49" s="307">
        <v>0</v>
      </c>
      <c r="DF49" s="307">
        <v>0</v>
      </c>
      <c r="DG49" s="308">
        <v>0</v>
      </c>
      <c r="DH49" s="307">
        <v>0</v>
      </c>
      <c r="DI49" s="307">
        <v>0</v>
      </c>
      <c r="DJ49" s="307">
        <v>0</v>
      </c>
      <c r="DK49" s="307">
        <v>0</v>
      </c>
      <c r="DL49" s="307">
        <v>0</v>
      </c>
      <c r="DM49" s="307">
        <v>0</v>
      </c>
      <c r="DN49" s="307">
        <v>0</v>
      </c>
      <c r="DO49" s="307">
        <v>0</v>
      </c>
      <c r="DP49" s="307">
        <v>0</v>
      </c>
      <c r="DQ49" s="308">
        <v>0</v>
      </c>
      <c r="DR49" s="307">
        <v>0</v>
      </c>
      <c r="DS49" s="307">
        <v>0</v>
      </c>
      <c r="DT49" s="307">
        <v>0</v>
      </c>
      <c r="DU49" s="307">
        <v>0</v>
      </c>
      <c r="DV49" s="307">
        <v>0</v>
      </c>
      <c r="DW49" s="307">
        <v>0</v>
      </c>
      <c r="DX49" s="307">
        <v>0</v>
      </c>
      <c r="DY49" s="307">
        <v>0</v>
      </c>
      <c r="DZ49" s="307">
        <v>0</v>
      </c>
      <c r="EA49" s="308">
        <v>0</v>
      </c>
      <c r="EB49" s="307">
        <v>0</v>
      </c>
      <c r="EC49" s="307">
        <v>0</v>
      </c>
      <c r="ED49" s="307">
        <v>0</v>
      </c>
      <c r="EE49" s="307">
        <v>0</v>
      </c>
      <c r="EF49" s="307">
        <v>0</v>
      </c>
      <c r="EG49" s="307">
        <v>0</v>
      </c>
      <c r="EH49" s="307">
        <v>0</v>
      </c>
      <c r="EI49" s="307">
        <v>0</v>
      </c>
      <c r="EJ49" s="307">
        <v>0</v>
      </c>
      <c r="EK49" s="308">
        <v>0</v>
      </c>
      <c r="EL49" s="307">
        <v>0</v>
      </c>
      <c r="EM49" s="307">
        <v>0</v>
      </c>
      <c r="EN49" s="307">
        <v>0</v>
      </c>
      <c r="EO49" s="307">
        <v>0</v>
      </c>
      <c r="EP49" s="307">
        <v>0</v>
      </c>
      <c r="EQ49" s="307">
        <v>0</v>
      </c>
      <c r="ER49" s="307">
        <v>0</v>
      </c>
      <c r="ES49" s="307">
        <v>0</v>
      </c>
      <c r="ET49" s="307">
        <v>0</v>
      </c>
      <c r="EU49" s="308">
        <v>0</v>
      </c>
      <c r="EV49" s="307">
        <v>0</v>
      </c>
      <c r="EW49" s="307">
        <v>0</v>
      </c>
      <c r="EX49" s="307">
        <v>0</v>
      </c>
      <c r="EY49" s="307">
        <v>0</v>
      </c>
      <c r="EZ49" s="307">
        <v>0</v>
      </c>
      <c r="FA49" s="307">
        <v>0</v>
      </c>
      <c r="FB49" s="307">
        <v>0</v>
      </c>
      <c r="FC49" s="307">
        <v>0</v>
      </c>
      <c r="FD49" s="307">
        <v>0</v>
      </c>
      <c r="FE49" s="308">
        <v>0</v>
      </c>
      <c r="FF49" s="307">
        <v>0</v>
      </c>
      <c r="FG49" s="307">
        <v>0</v>
      </c>
      <c r="FH49" s="307">
        <v>0</v>
      </c>
      <c r="FI49" s="307">
        <v>0</v>
      </c>
      <c r="FJ49" s="307">
        <v>0</v>
      </c>
      <c r="FK49" s="307">
        <v>0</v>
      </c>
      <c r="FL49" s="307">
        <v>0</v>
      </c>
      <c r="FM49" s="307">
        <v>0</v>
      </c>
      <c r="FN49" s="307">
        <v>0</v>
      </c>
      <c r="FO49" s="308">
        <v>0</v>
      </c>
      <c r="FP49" s="307">
        <v>0</v>
      </c>
      <c r="FQ49" s="307">
        <v>0</v>
      </c>
      <c r="FR49" s="307">
        <v>0</v>
      </c>
      <c r="FS49" s="307">
        <v>0</v>
      </c>
      <c r="FT49" s="307">
        <v>0</v>
      </c>
      <c r="FU49" s="307">
        <v>0</v>
      </c>
      <c r="FV49" s="307">
        <v>0</v>
      </c>
      <c r="FW49" s="307">
        <v>0</v>
      </c>
      <c r="FX49" s="307">
        <v>0</v>
      </c>
      <c r="FY49" s="308">
        <v>0</v>
      </c>
      <c r="FZ49" s="307">
        <f t="shared" si="4"/>
        <v>0</v>
      </c>
      <c r="GA49" s="307">
        <v>0</v>
      </c>
      <c r="GB49" s="307">
        <v>0</v>
      </c>
      <c r="GC49" s="307">
        <v>0</v>
      </c>
      <c r="GD49" s="308">
        <v>0</v>
      </c>
      <c r="GE49" s="311">
        <v>0</v>
      </c>
      <c r="GF49" s="311">
        <f t="shared" si="1"/>
        <v>0</v>
      </c>
      <c r="GG49" s="37">
        <f t="shared" si="0"/>
        <v>0</v>
      </c>
      <c r="GH49" s="311">
        <f t="shared" si="2"/>
        <v>0</v>
      </c>
      <c r="GI49" s="312">
        <f t="shared" si="3"/>
        <v>0</v>
      </c>
      <c r="GJ49" s="311">
        <v>0</v>
      </c>
      <c r="GK49" s="311">
        <v>0</v>
      </c>
      <c r="GL49" s="311">
        <v>0</v>
      </c>
      <c r="GM49" s="311">
        <v>0</v>
      </c>
      <c r="GN49" s="312">
        <v>0</v>
      </c>
    </row>
    <row r="50" spans="1:196" ht="15.75">
      <c r="A50" s="299" t="s">
        <v>96</v>
      </c>
      <c r="B50" s="355">
        <v>0</v>
      </c>
      <c r="C50" s="356">
        <v>0</v>
      </c>
      <c r="D50" s="356">
        <v>0</v>
      </c>
      <c r="E50" s="356">
        <v>0</v>
      </c>
      <c r="F50" s="356">
        <v>0</v>
      </c>
      <c r="G50" s="356">
        <v>0</v>
      </c>
      <c r="H50" s="356">
        <v>0</v>
      </c>
      <c r="I50" s="356">
        <v>0</v>
      </c>
      <c r="J50" s="356">
        <v>0</v>
      </c>
      <c r="K50" s="357">
        <v>0</v>
      </c>
      <c r="L50" s="355">
        <v>0</v>
      </c>
      <c r="M50" s="356">
        <v>0</v>
      </c>
      <c r="N50" s="356">
        <v>0</v>
      </c>
      <c r="O50" s="356">
        <v>0</v>
      </c>
      <c r="P50" s="356">
        <v>0</v>
      </c>
      <c r="Q50" s="356">
        <v>0</v>
      </c>
      <c r="R50" s="356">
        <v>0</v>
      </c>
      <c r="S50" s="356">
        <v>0</v>
      </c>
      <c r="T50" s="427">
        <v>0</v>
      </c>
      <c r="U50" s="427">
        <v>0</v>
      </c>
      <c r="V50" s="355">
        <v>0</v>
      </c>
      <c r="W50" s="356">
        <v>0</v>
      </c>
      <c r="X50" s="356">
        <v>0</v>
      </c>
      <c r="Y50" s="356">
        <v>0</v>
      </c>
      <c r="Z50" s="356">
        <v>0</v>
      </c>
      <c r="AA50" s="356">
        <v>0</v>
      </c>
      <c r="AB50" s="356">
        <v>0</v>
      </c>
      <c r="AC50" s="356">
        <v>0</v>
      </c>
      <c r="AD50" s="356">
        <v>0</v>
      </c>
      <c r="AE50" s="357">
        <v>0</v>
      </c>
      <c r="AF50" s="356">
        <v>0</v>
      </c>
      <c r="AG50" s="356">
        <v>0</v>
      </c>
      <c r="AH50" s="356">
        <v>0</v>
      </c>
      <c r="AI50" s="356">
        <v>0</v>
      </c>
      <c r="AJ50" s="356">
        <v>0</v>
      </c>
      <c r="AK50" s="356">
        <v>0</v>
      </c>
      <c r="AL50" s="356">
        <v>0</v>
      </c>
      <c r="AM50" s="356">
        <v>0</v>
      </c>
      <c r="AN50" s="356">
        <v>0</v>
      </c>
      <c r="AO50" s="357">
        <v>0</v>
      </c>
      <c r="AP50" s="356">
        <v>0</v>
      </c>
      <c r="AQ50" s="356">
        <v>0</v>
      </c>
      <c r="AR50" s="356">
        <v>0</v>
      </c>
      <c r="AS50" s="356">
        <v>0</v>
      </c>
      <c r="AT50" s="356">
        <v>0</v>
      </c>
      <c r="AU50" s="356">
        <v>0</v>
      </c>
      <c r="AV50" s="356">
        <v>0</v>
      </c>
      <c r="AW50" s="356">
        <v>0</v>
      </c>
      <c r="AX50" s="356">
        <v>0</v>
      </c>
      <c r="AY50" s="357">
        <v>0</v>
      </c>
      <c r="AZ50" s="356">
        <v>0</v>
      </c>
      <c r="BA50" s="356">
        <v>0</v>
      </c>
      <c r="BB50" s="356">
        <v>0</v>
      </c>
      <c r="BC50" s="356">
        <v>0</v>
      </c>
      <c r="BD50" s="356">
        <v>0</v>
      </c>
      <c r="BE50" s="356">
        <v>0</v>
      </c>
      <c r="BF50" s="356">
        <v>0</v>
      </c>
      <c r="BG50" s="356">
        <v>0</v>
      </c>
      <c r="BH50" s="356">
        <v>0</v>
      </c>
      <c r="BI50" s="357">
        <v>0</v>
      </c>
      <c r="BJ50" s="356">
        <v>0</v>
      </c>
      <c r="BK50" s="356">
        <v>0</v>
      </c>
      <c r="BL50" s="356">
        <v>0</v>
      </c>
      <c r="BM50" s="356">
        <v>0</v>
      </c>
      <c r="BN50" s="356">
        <v>0</v>
      </c>
      <c r="BO50" s="356">
        <v>0</v>
      </c>
      <c r="BP50" s="356">
        <v>0</v>
      </c>
      <c r="BQ50" s="356">
        <v>0</v>
      </c>
      <c r="BR50" s="356">
        <v>0</v>
      </c>
      <c r="BS50" s="357">
        <v>0</v>
      </c>
      <c r="BT50" s="356">
        <v>0</v>
      </c>
      <c r="BU50" s="356">
        <v>0</v>
      </c>
      <c r="BV50" s="356">
        <v>0</v>
      </c>
      <c r="BW50" s="356">
        <v>0</v>
      </c>
      <c r="BX50" s="356">
        <v>0</v>
      </c>
      <c r="BY50" s="356">
        <v>0</v>
      </c>
      <c r="BZ50" s="356">
        <v>0</v>
      </c>
      <c r="CA50" s="356">
        <v>0</v>
      </c>
      <c r="CB50" s="356">
        <v>0</v>
      </c>
      <c r="CC50" s="357">
        <v>0</v>
      </c>
      <c r="CD50" s="356">
        <v>0</v>
      </c>
      <c r="CE50" s="356">
        <v>0</v>
      </c>
      <c r="CF50" s="356">
        <v>0</v>
      </c>
      <c r="CG50" s="356">
        <v>0</v>
      </c>
      <c r="CH50" s="356">
        <v>0</v>
      </c>
      <c r="CI50" s="356">
        <v>0</v>
      </c>
      <c r="CJ50" s="356">
        <v>0</v>
      </c>
      <c r="CK50" s="356">
        <v>0</v>
      </c>
      <c r="CL50" s="356">
        <v>0</v>
      </c>
      <c r="CM50" s="357">
        <v>0</v>
      </c>
      <c r="CN50" s="356">
        <v>0</v>
      </c>
      <c r="CO50" s="356">
        <v>0</v>
      </c>
      <c r="CP50" s="356">
        <v>0</v>
      </c>
      <c r="CQ50" s="356">
        <v>0</v>
      </c>
      <c r="CR50" s="356">
        <v>0</v>
      </c>
      <c r="CS50" s="356">
        <v>0</v>
      </c>
      <c r="CT50" s="356">
        <v>0</v>
      </c>
      <c r="CU50" s="356">
        <v>0</v>
      </c>
      <c r="CV50" s="356">
        <v>0</v>
      </c>
      <c r="CW50" s="357">
        <v>0</v>
      </c>
      <c r="CX50" s="356">
        <v>0</v>
      </c>
      <c r="CY50" s="356">
        <v>0</v>
      </c>
      <c r="CZ50" s="356">
        <v>0</v>
      </c>
      <c r="DA50" s="356">
        <v>0</v>
      </c>
      <c r="DB50" s="356">
        <v>0</v>
      </c>
      <c r="DC50" s="356">
        <v>0</v>
      </c>
      <c r="DD50" s="356">
        <v>0</v>
      </c>
      <c r="DE50" s="356">
        <v>0</v>
      </c>
      <c r="DF50" s="356">
        <v>0</v>
      </c>
      <c r="DG50" s="357">
        <v>0</v>
      </c>
      <c r="DH50" s="356">
        <v>0</v>
      </c>
      <c r="DI50" s="356">
        <v>0</v>
      </c>
      <c r="DJ50" s="356">
        <v>0</v>
      </c>
      <c r="DK50" s="356">
        <v>0</v>
      </c>
      <c r="DL50" s="356">
        <v>0</v>
      </c>
      <c r="DM50" s="356">
        <v>0</v>
      </c>
      <c r="DN50" s="356">
        <v>0</v>
      </c>
      <c r="DO50" s="356">
        <v>0</v>
      </c>
      <c r="DP50" s="356">
        <v>0</v>
      </c>
      <c r="DQ50" s="357">
        <v>0</v>
      </c>
      <c r="DR50" s="356">
        <v>0</v>
      </c>
      <c r="DS50" s="356">
        <v>0</v>
      </c>
      <c r="DT50" s="356">
        <v>0</v>
      </c>
      <c r="DU50" s="356">
        <v>0</v>
      </c>
      <c r="DV50" s="356">
        <v>0</v>
      </c>
      <c r="DW50" s="356">
        <v>0</v>
      </c>
      <c r="DX50" s="356">
        <v>0</v>
      </c>
      <c r="DY50" s="356">
        <v>0</v>
      </c>
      <c r="DZ50" s="356">
        <v>0</v>
      </c>
      <c r="EA50" s="357">
        <v>0</v>
      </c>
      <c r="EB50" s="356">
        <v>0</v>
      </c>
      <c r="EC50" s="356">
        <v>0</v>
      </c>
      <c r="ED50" s="356">
        <v>0</v>
      </c>
      <c r="EE50" s="356">
        <v>0</v>
      </c>
      <c r="EF50" s="356">
        <v>0</v>
      </c>
      <c r="EG50" s="356">
        <v>0</v>
      </c>
      <c r="EH50" s="356">
        <v>0</v>
      </c>
      <c r="EI50" s="356">
        <v>0</v>
      </c>
      <c r="EJ50" s="356">
        <v>0</v>
      </c>
      <c r="EK50" s="357">
        <v>0</v>
      </c>
      <c r="EL50" s="356">
        <v>0</v>
      </c>
      <c r="EM50" s="356">
        <v>0</v>
      </c>
      <c r="EN50" s="356">
        <v>0</v>
      </c>
      <c r="EO50" s="356">
        <v>0</v>
      </c>
      <c r="EP50" s="356">
        <v>0</v>
      </c>
      <c r="EQ50" s="356">
        <v>0</v>
      </c>
      <c r="ER50" s="356">
        <v>0</v>
      </c>
      <c r="ES50" s="356">
        <v>0</v>
      </c>
      <c r="ET50" s="356">
        <v>0</v>
      </c>
      <c r="EU50" s="357">
        <v>0</v>
      </c>
      <c r="EV50" s="356">
        <v>0</v>
      </c>
      <c r="EW50" s="356">
        <v>0</v>
      </c>
      <c r="EX50" s="356">
        <v>0</v>
      </c>
      <c r="EY50" s="356">
        <v>0</v>
      </c>
      <c r="EZ50" s="356">
        <v>0</v>
      </c>
      <c r="FA50" s="356">
        <v>0</v>
      </c>
      <c r="FB50" s="356">
        <v>0</v>
      </c>
      <c r="FC50" s="356">
        <v>0</v>
      </c>
      <c r="FD50" s="356">
        <v>0</v>
      </c>
      <c r="FE50" s="357">
        <v>0</v>
      </c>
      <c r="FF50" s="356">
        <v>0</v>
      </c>
      <c r="FG50" s="356">
        <v>0</v>
      </c>
      <c r="FH50" s="356">
        <v>0</v>
      </c>
      <c r="FI50" s="356">
        <v>0</v>
      </c>
      <c r="FJ50" s="356">
        <v>0</v>
      </c>
      <c r="FK50" s="356">
        <v>0</v>
      </c>
      <c r="FL50" s="356">
        <v>0</v>
      </c>
      <c r="FM50" s="356">
        <v>0</v>
      </c>
      <c r="FN50" s="356">
        <v>0</v>
      </c>
      <c r="FO50" s="357">
        <v>0</v>
      </c>
      <c r="FP50" s="356">
        <v>0</v>
      </c>
      <c r="FQ50" s="356">
        <v>0</v>
      </c>
      <c r="FR50" s="356">
        <v>0</v>
      </c>
      <c r="FS50" s="356">
        <v>0</v>
      </c>
      <c r="FT50" s="356">
        <v>0</v>
      </c>
      <c r="FU50" s="356">
        <v>0</v>
      </c>
      <c r="FV50" s="356">
        <v>0</v>
      </c>
      <c r="FW50" s="356">
        <v>0</v>
      </c>
      <c r="FX50" s="356">
        <v>0</v>
      </c>
      <c r="FY50" s="357">
        <v>0</v>
      </c>
      <c r="FZ50" s="356">
        <f t="shared" si="4"/>
        <v>0</v>
      </c>
      <c r="GA50" s="356">
        <v>0</v>
      </c>
      <c r="GB50" s="356">
        <v>0</v>
      </c>
      <c r="GC50" s="356">
        <v>0</v>
      </c>
      <c r="GD50" s="357">
        <v>0</v>
      </c>
      <c r="GE50" s="351">
        <v>0</v>
      </c>
      <c r="GF50" s="347">
        <f t="shared" si="1"/>
        <v>0</v>
      </c>
      <c r="GG50" s="428">
        <f t="shared" si="0"/>
        <v>0</v>
      </c>
      <c r="GH50" s="347">
        <f t="shared" si="2"/>
        <v>0</v>
      </c>
      <c r="GI50" s="429">
        <f t="shared" si="3"/>
        <v>0</v>
      </c>
      <c r="GJ50" s="359">
        <v>5175</v>
      </c>
      <c r="GK50" s="359">
        <v>0</v>
      </c>
      <c r="GL50" s="359">
        <v>0</v>
      </c>
      <c r="GM50" s="359">
        <v>0</v>
      </c>
      <c r="GN50" s="429">
        <v>0</v>
      </c>
    </row>
    <row r="51" spans="1:196" s="35" customFormat="1" ht="15.75">
      <c r="A51" s="409" t="s">
        <v>140</v>
      </c>
      <c r="B51" s="411">
        <f>SUM(B14:B50)</f>
        <v>5992</v>
      </c>
      <c r="C51" s="412">
        <f t="shared" ref="C51:CD51" si="5">SUM(C14:C50)</f>
        <v>12911</v>
      </c>
      <c r="D51" s="412">
        <f t="shared" si="5"/>
        <v>3846</v>
      </c>
      <c r="E51" s="412">
        <f t="shared" si="5"/>
        <v>8345</v>
      </c>
      <c r="F51" s="412">
        <f t="shared" si="5"/>
        <v>3053</v>
      </c>
      <c r="G51" s="412">
        <f t="shared" si="5"/>
        <v>6459</v>
      </c>
      <c r="H51" s="412">
        <f t="shared" si="5"/>
        <v>572</v>
      </c>
      <c r="I51" s="412">
        <f t="shared" si="5"/>
        <v>1208</v>
      </c>
      <c r="J51" s="412">
        <v>1300</v>
      </c>
      <c r="K51" s="413">
        <v>2768</v>
      </c>
      <c r="L51" s="411">
        <f t="shared" si="5"/>
        <v>243</v>
      </c>
      <c r="M51" s="412">
        <f t="shared" si="5"/>
        <v>12268</v>
      </c>
      <c r="N51" s="412">
        <f t="shared" si="5"/>
        <v>268</v>
      </c>
      <c r="O51" s="412">
        <f t="shared" si="5"/>
        <v>13341</v>
      </c>
      <c r="P51" s="412">
        <f t="shared" si="5"/>
        <v>276</v>
      </c>
      <c r="Q51" s="412">
        <f t="shared" si="5"/>
        <v>13347</v>
      </c>
      <c r="R51" s="412">
        <f t="shared" si="5"/>
        <v>389</v>
      </c>
      <c r="S51" s="412">
        <f t="shared" si="5"/>
        <v>17057</v>
      </c>
      <c r="T51" s="412">
        <v>227</v>
      </c>
      <c r="U51" s="412">
        <v>8823</v>
      </c>
      <c r="V51" s="411">
        <f t="shared" si="5"/>
        <v>2152552</v>
      </c>
      <c r="W51" s="412">
        <f t="shared" si="5"/>
        <v>2601842</v>
      </c>
      <c r="X51" s="412">
        <f t="shared" si="5"/>
        <v>2338806</v>
      </c>
      <c r="Y51" s="412">
        <f t="shared" si="5"/>
        <v>2698279</v>
      </c>
      <c r="Z51" s="412">
        <f t="shared" si="5"/>
        <v>1776980</v>
      </c>
      <c r="AA51" s="412">
        <f t="shared" si="5"/>
        <v>1685965</v>
      </c>
      <c r="AB51" s="412">
        <f t="shared" si="5"/>
        <v>1789431</v>
      </c>
      <c r="AC51" s="412">
        <f t="shared" si="5"/>
        <v>5314116</v>
      </c>
      <c r="AD51" s="412">
        <f>SUM(AD14:AD50)</f>
        <v>1136814</v>
      </c>
      <c r="AE51" s="413">
        <f>SUM(AE14:AE50)</f>
        <v>3604933</v>
      </c>
      <c r="AF51" s="412">
        <f t="shared" si="5"/>
        <v>16891</v>
      </c>
      <c r="AG51" s="412">
        <f t="shared" si="5"/>
        <v>116279</v>
      </c>
      <c r="AH51" s="412">
        <f t="shared" si="5"/>
        <v>11222</v>
      </c>
      <c r="AI51" s="412">
        <f t="shared" si="5"/>
        <v>106776</v>
      </c>
      <c r="AJ51" s="412">
        <f t="shared" si="5"/>
        <v>18490</v>
      </c>
      <c r="AK51" s="412">
        <f t="shared" si="5"/>
        <v>198240</v>
      </c>
      <c r="AL51" s="412">
        <f t="shared" si="5"/>
        <v>31988</v>
      </c>
      <c r="AM51" s="412">
        <f t="shared" si="5"/>
        <v>366471</v>
      </c>
      <c r="AN51" s="412">
        <f>SUM(AN14:AN50)</f>
        <v>37515</v>
      </c>
      <c r="AO51" s="413">
        <f>SUM(AO14:AO50)</f>
        <v>614084</v>
      </c>
      <c r="AP51" s="412">
        <f t="shared" si="5"/>
        <v>5912</v>
      </c>
      <c r="AQ51" s="412">
        <f t="shared" si="5"/>
        <v>1672224</v>
      </c>
      <c r="AR51" s="412">
        <f t="shared" si="5"/>
        <v>5839</v>
      </c>
      <c r="AS51" s="412">
        <f t="shared" si="5"/>
        <v>1870047</v>
      </c>
      <c r="AT51" s="412">
        <f t="shared" si="5"/>
        <v>5968.3279999999995</v>
      </c>
      <c r="AU51" s="412">
        <f t="shared" si="5"/>
        <v>1737037</v>
      </c>
      <c r="AV51" s="412">
        <f t="shared" si="5"/>
        <v>7233.9579999999996</v>
      </c>
      <c r="AW51" s="412">
        <f t="shared" si="5"/>
        <v>2618906</v>
      </c>
      <c r="AX51" s="412">
        <f>SUM(AX14:AX50)</f>
        <v>7106.6960000000008</v>
      </c>
      <c r="AY51" s="413">
        <f>SUM(AY14:AY50)</f>
        <v>2576921</v>
      </c>
      <c r="AZ51" s="412">
        <f t="shared" si="5"/>
        <v>496997</v>
      </c>
      <c r="BA51" s="412">
        <f t="shared" si="5"/>
        <v>98648</v>
      </c>
      <c r="BB51" s="412">
        <f t="shared" si="5"/>
        <v>546472</v>
      </c>
      <c r="BC51" s="412">
        <f t="shared" si="5"/>
        <v>154676</v>
      </c>
      <c r="BD51" s="412">
        <f t="shared" si="5"/>
        <v>835526</v>
      </c>
      <c r="BE51" s="412">
        <f t="shared" si="5"/>
        <v>255408</v>
      </c>
      <c r="BF51" s="412">
        <f t="shared" si="5"/>
        <v>1459008</v>
      </c>
      <c r="BG51" s="412">
        <f t="shared" si="5"/>
        <v>428633</v>
      </c>
      <c r="BH51" s="412">
        <f>SUM(BH14:BH50)</f>
        <v>1412518</v>
      </c>
      <c r="BI51" s="413">
        <f>SUM(BI14:BI50)</f>
        <v>415317</v>
      </c>
      <c r="BJ51" s="412">
        <f t="shared" si="5"/>
        <v>548748</v>
      </c>
      <c r="BK51" s="412">
        <f t="shared" si="5"/>
        <v>89680</v>
      </c>
      <c r="BL51" s="412">
        <f t="shared" si="5"/>
        <v>856741</v>
      </c>
      <c r="BM51" s="412">
        <f t="shared" si="5"/>
        <v>136668</v>
      </c>
      <c r="BN51" s="412">
        <f t="shared" si="5"/>
        <v>983155</v>
      </c>
      <c r="BO51" s="412">
        <f t="shared" si="5"/>
        <v>158016</v>
      </c>
      <c r="BP51" s="412">
        <f t="shared" si="5"/>
        <v>999925</v>
      </c>
      <c r="BQ51" s="412">
        <f t="shared" si="5"/>
        <v>182739</v>
      </c>
      <c r="BR51" s="412">
        <f>SUM(BR14:BR50)</f>
        <v>706639</v>
      </c>
      <c r="BS51" s="413">
        <f>SUM(BS14:BS50)</f>
        <v>159859</v>
      </c>
      <c r="BT51" s="412">
        <f t="shared" si="5"/>
        <v>3370</v>
      </c>
      <c r="BU51" s="412">
        <f t="shared" si="5"/>
        <v>1004631</v>
      </c>
      <c r="BV51" s="412">
        <f t="shared" si="5"/>
        <v>4918170</v>
      </c>
      <c r="BW51" s="412">
        <f t="shared" si="5"/>
        <v>1475454</v>
      </c>
      <c r="BX51" s="412">
        <f t="shared" si="5"/>
        <v>3978806</v>
      </c>
      <c r="BY51" s="412">
        <f t="shared" si="5"/>
        <v>1686042</v>
      </c>
      <c r="BZ51" s="412">
        <f t="shared" si="5"/>
        <v>3556723</v>
      </c>
      <c r="CA51" s="412">
        <f t="shared" si="5"/>
        <v>1699808</v>
      </c>
      <c r="CB51" s="412">
        <f>SUM(CB14:CB50)</f>
        <v>2929912</v>
      </c>
      <c r="CC51" s="413">
        <f>SUM(CC14:CC50)</f>
        <v>1385538</v>
      </c>
      <c r="CD51" s="412">
        <f t="shared" si="5"/>
        <v>2798340</v>
      </c>
      <c r="CE51" s="412">
        <f t="shared" ref="CE51:DC51" si="6">SUM(CE14:CE50)</f>
        <v>676728</v>
      </c>
      <c r="CF51" s="412">
        <f t="shared" si="6"/>
        <v>2727946</v>
      </c>
      <c r="CG51" s="412">
        <f t="shared" si="6"/>
        <v>737101</v>
      </c>
      <c r="CH51" s="412">
        <f t="shared" si="6"/>
        <v>3076795</v>
      </c>
      <c r="CI51" s="412">
        <f t="shared" si="6"/>
        <v>652368</v>
      </c>
      <c r="CJ51" s="412">
        <f t="shared" si="6"/>
        <v>4258697</v>
      </c>
      <c r="CK51" s="412">
        <f t="shared" si="6"/>
        <v>1157392</v>
      </c>
      <c r="CL51" s="412">
        <f>SUM(CL14:CL50)</f>
        <v>4752643</v>
      </c>
      <c r="CM51" s="413">
        <f>SUM(CM14:CM50)</f>
        <v>1159135</v>
      </c>
      <c r="CN51" s="412">
        <f t="shared" si="6"/>
        <v>5495</v>
      </c>
      <c r="CO51" s="412">
        <f t="shared" si="6"/>
        <v>5812</v>
      </c>
      <c r="CP51" s="412">
        <f t="shared" si="6"/>
        <v>5954</v>
      </c>
      <c r="CQ51" s="412">
        <f t="shared" si="6"/>
        <v>6291</v>
      </c>
      <c r="CR51" s="412">
        <f t="shared" si="6"/>
        <v>4064</v>
      </c>
      <c r="CS51" s="412">
        <f t="shared" si="6"/>
        <v>4802</v>
      </c>
      <c r="CT51" s="412">
        <f t="shared" si="6"/>
        <v>1048</v>
      </c>
      <c r="CU51" s="412">
        <f t="shared" si="6"/>
        <v>1248</v>
      </c>
      <c r="CV51" s="412">
        <f>SUM(CV14:CV50)</f>
        <v>1922</v>
      </c>
      <c r="CW51" s="413">
        <f>SUM(CW14:CW50)</f>
        <v>5720</v>
      </c>
      <c r="CX51" s="414">
        <f t="shared" si="6"/>
        <v>232950</v>
      </c>
      <c r="CY51" s="414">
        <f t="shared" si="6"/>
        <v>32477596</v>
      </c>
      <c r="CZ51" s="414">
        <f t="shared" si="6"/>
        <v>246336</v>
      </c>
      <c r="DA51" s="414">
        <f t="shared" si="6"/>
        <v>36349567</v>
      </c>
      <c r="DB51" s="414">
        <f t="shared" si="6"/>
        <v>262882</v>
      </c>
      <c r="DC51" s="414">
        <f t="shared" si="6"/>
        <v>40855418</v>
      </c>
      <c r="DD51" s="414">
        <f t="shared" ref="DD51:EQ51" si="7">SUM(DD14:DD50)</f>
        <v>285030</v>
      </c>
      <c r="DE51" s="414">
        <f t="shared" si="7"/>
        <v>48173173</v>
      </c>
      <c r="DF51" s="414">
        <f>SUM(DF14:DF50)</f>
        <v>278725</v>
      </c>
      <c r="DG51" s="415">
        <f>SUM(DG14:DG50)</f>
        <v>46899573</v>
      </c>
      <c r="DH51" s="412">
        <f t="shared" si="7"/>
        <v>301070</v>
      </c>
      <c r="DI51" s="412">
        <f t="shared" si="7"/>
        <v>435118</v>
      </c>
      <c r="DJ51" s="412">
        <f t="shared" si="7"/>
        <v>235762</v>
      </c>
      <c r="DK51" s="412">
        <f t="shared" si="7"/>
        <v>378217</v>
      </c>
      <c r="DL51" s="412">
        <f t="shared" si="7"/>
        <v>224104</v>
      </c>
      <c r="DM51" s="412">
        <f t="shared" si="7"/>
        <v>354977</v>
      </c>
      <c r="DN51" s="412">
        <f t="shared" si="7"/>
        <v>224315</v>
      </c>
      <c r="DO51" s="412">
        <f t="shared" si="7"/>
        <v>459178</v>
      </c>
      <c r="DP51" s="412">
        <f>SUM(DP14:DP50)</f>
        <v>195105</v>
      </c>
      <c r="DQ51" s="413">
        <f>SUM(DQ14:DQ50)</f>
        <v>397612</v>
      </c>
      <c r="DR51" s="412">
        <f t="shared" si="7"/>
        <v>1061</v>
      </c>
      <c r="DS51" s="412">
        <f t="shared" si="7"/>
        <v>39940</v>
      </c>
      <c r="DT51" s="412">
        <f t="shared" si="7"/>
        <v>1333</v>
      </c>
      <c r="DU51" s="412">
        <f t="shared" si="7"/>
        <v>44505</v>
      </c>
      <c r="DV51" s="412">
        <f t="shared" si="7"/>
        <v>1899</v>
      </c>
      <c r="DW51" s="412">
        <f t="shared" si="7"/>
        <v>68670</v>
      </c>
      <c r="DX51" s="412">
        <f t="shared" si="7"/>
        <v>1256</v>
      </c>
      <c r="DY51" s="412">
        <f t="shared" si="7"/>
        <v>39963</v>
      </c>
      <c r="DZ51" s="412">
        <f>SUM(DZ14:DZ50)</f>
        <v>1610</v>
      </c>
      <c r="EA51" s="413">
        <f>SUM(EA14:EA50)</f>
        <v>46226</v>
      </c>
      <c r="EB51" s="412">
        <f t="shared" si="7"/>
        <v>1605489</v>
      </c>
      <c r="EC51" s="412">
        <f t="shared" si="7"/>
        <v>3103095</v>
      </c>
      <c r="ED51" s="412">
        <f t="shared" si="7"/>
        <v>2097490</v>
      </c>
      <c r="EE51" s="412">
        <f t="shared" si="7"/>
        <v>5014699</v>
      </c>
      <c r="EF51" s="412">
        <f t="shared" si="7"/>
        <v>2259726</v>
      </c>
      <c r="EG51" s="412">
        <f t="shared" si="7"/>
        <v>7496300</v>
      </c>
      <c r="EH51" s="412">
        <f t="shared" si="7"/>
        <v>1941158</v>
      </c>
      <c r="EI51" s="412">
        <f t="shared" si="7"/>
        <v>6807233</v>
      </c>
      <c r="EJ51" s="412">
        <f>SUM(EJ14:EJ50)</f>
        <v>1383998</v>
      </c>
      <c r="EK51" s="413">
        <f>SUM(EK14:EK50)</f>
        <v>4389012</v>
      </c>
      <c r="EL51" s="412">
        <f t="shared" si="7"/>
        <v>1836</v>
      </c>
      <c r="EM51" s="412">
        <f t="shared" si="7"/>
        <v>4908</v>
      </c>
      <c r="EN51" s="412">
        <f t="shared" si="7"/>
        <v>1200</v>
      </c>
      <c r="EO51" s="412">
        <f t="shared" si="7"/>
        <v>2971</v>
      </c>
      <c r="EP51" s="412">
        <f t="shared" si="7"/>
        <v>0</v>
      </c>
      <c r="EQ51" s="412">
        <f t="shared" si="7"/>
        <v>0</v>
      </c>
      <c r="ER51" s="412">
        <f t="shared" ref="ER51:FW51" si="8">SUM(ER14:ER50)</f>
        <v>0</v>
      </c>
      <c r="ES51" s="412">
        <f t="shared" si="8"/>
        <v>0</v>
      </c>
      <c r="ET51" s="412">
        <v>0</v>
      </c>
      <c r="EU51" s="413">
        <v>0</v>
      </c>
      <c r="EV51" s="412">
        <f t="shared" si="8"/>
        <v>30690</v>
      </c>
      <c r="EW51" s="412">
        <f t="shared" si="8"/>
        <v>254990</v>
      </c>
      <c r="EX51" s="412">
        <f t="shared" si="8"/>
        <v>48784</v>
      </c>
      <c r="EY51" s="412">
        <f t="shared" si="8"/>
        <v>407406</v>
      </c>
      <c r="EZ51" s="412">
        <f t="shared" si="8"/>
        <v>59206</v>
      </c>
      <c r="FA51" s="412">
        <f t="shared" si="8"/>
        <v>522737</v>
      </c>
      <c r="FB51" s="412">
        <f t="shared" si="8"/>
        <v>43736</v>
      </c>
      <c r="FC51" s="412">
        <f t="shared" si="8"/>
        <v>352062</v>
      </c>
      <c r="FD51" s="412">
        <f>SUM(FD14:FD50)</f>
        <v>61597</v>
      </c>
      <c r="FE51" s="413">
        <f>SUM(FE14:FE50)</f>
        <v>373488</v>
      </c>
      <c r="FF51" s="412">
        <f t="shared" si="8"/>
        <v>839627</v>
      </c>
      <c r="FG51" s="412">
        <f t="shared" si="8"/>
        <v>530786</v>
      </c>
      <c r="FH51" s="412">
        <f t="shared" si="8"/>
        <v>902686</v>
      </c>
      <c r="FI51" s="412">
        <f t="shared" si="8"/>
        <v>618286</v>
      </c>
      <c r="FJ51" s="412">
        <f t="shared" si="8"/>
        <v>998438</v>
      </c>
      <c r="FK51" s="412">
        <f t="shared" si="8"/>
        <v>878590</v>
      </c>
      <c r="FL51" s="412">
        <f t="shared" si="8"/>
        <v>971778</v>
      </c>
      <c r="FM51" s="412">
        <f t="shared" si="8"/>
        <v>888390</v>
      </c>
      <c r="FN51" s="412">
        <f>SUM(FN14:FN50)</f>
        <v>865126</v>
      </c>
      <c r="FO51" s="413">
        <f>SUM(FO14:FO50)</f>
        <v>905216</v>
      </c>
      <c r="FP51" s="412">
        <f t="shared" si="8"/>
        <v>11662</v>
      </c>
      <c r="FQ51" s="412">
        <f t="shared" si="8"/>
        <v>8388</v>
      </c>
      <c r="FR51" s="412">
        <f t="shared" si="8"/>
        <v>19234</v>
      </c>
      <c r="FS51" s="412">
        <f t="shared" si="8"/>
        <v>13132</v>
      </c>
      <c r="FT51" s="412">
        <f t="shared" si="8"/>
        <v>10194</v>
      </c>
      <c r="FU51" s="412">
        <f t="shared" si="8"/>
        <v>7085</v>
      </c>
      <c r="FV51" s="412">
        <f t="shared" si="8"/>
        <v>7947</v>
      </c>
      <c r="FW51" s="412">
        <f t="shared" si="8"/>
        <v>5010</v>
      </c>
      <c r="FX51" s="412">
        <f t="shared" ref="FX51:GC51" si="9">SUM(FX14:FX50)</f>
        <v>10176</v>
      </c>
      <c r="FY51" s="413">
        <f t="shared" si="9"/>
        <v>8518</v>
      </c>
      <c r="FZ51" s="416">
        <f t="shared" si="9"/>
        <v>10926429</v>
      </c>
      <c r="GA51" s="416">
        <f t="shared" si="9"/>
        <v>3947369</v>
      </c>
      <c r="GB51" s="416">
        <f t="shared" si="9"/>
        <v>7147114</v>
      </c>
      <c r="GC51" s="416">
        <f t="shared" si="9"/>
        <v>12443433</v>
      </c>
      <c r="GD51" s="417">
        <f>SUM(GD14:GD50)</f>
        <v>10603945</v>
      </c>
      <c r="GE51" s="418">
        <f>SUM(GE14:GE50)</f>
        <v>46661502</v>
      </c>
      <c r="GF51" s="418">
        <f t="shared" si="1"/>
        <v>53983130</v>
      </c>
      <c r="GG51" s="419">
        <f>SUM(GG14:GG50)</f>
        <v>63728575</v>
      </c>
      <c r="GH51" s="418">
        <f>GC51+FW51+FM51+FC51+ES51+EI51+DY51+DO51+DE51+CU51+CK51+CA51+BQ51+BG51+AW51+AM51+AC51+S51+I51</f>
        <v>80956020</v>
      </c>
      <c r="GI51" s="420">
        <f t="shared" si="3"/>
        <v>73556688</v>
      </c>
      <c r="GJ51" s="416">
        <v>220501000</v>
      </c>
      <c r="GK51" s="416">
        <f>SUM(GK14:GK50)</f>
        <v>277871319</v>
      </c>
      <c r="GL51" s="416">
        <f>SUM(GL14:GL50)</f>
        <v>277871319</v>
      </c>
      <c r="GM51" s="416">
        <f>SUM(GM14:GM50)</f>
        <v>277871319</v>
      </c>
      <c r="GN51" s="417">
        <f>SUM(GN14:GN50)</f>
        <v>277871319</v>
      </c>
    </row>
    <row r="52" spans="1:196">
      <c r="A52" s="131"/>
      <c r="B52" s="338" t="s">
        <v>121</v>
      </c>
      <c r="C52" s="339"/>
      <c r="D52" s="339"/>
      <c r="E52" s="339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338" t="s">
        <v>121</v>
      </c>
      <c r="W52" s="339"/>
      <c r="X52" s="339"/>
      <c r="Y52" s="339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338" t="s">
        <v>121</v>
      </c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338" t="s">
        <v>121</v>
      </c>
      <c r="BT52" s="338" t="s">
        <v>121</v>
      </c>
      <c r="BU52" s="339"/>
      <c r="BV52" s="339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338" t="s">
        <v>121</v>
      </c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1"/>
      <c r="DV52" s="131"/>
      <c r="DW52" s="131"/>
      <c r="DX52" s="131"/>
      <c r="DY52" s="131"/>
      <c r="DZ52" s="131"/>
      <c r="EA52" s="131"/>
      <c r="EB52" s="338" t="s">
        <v>121</v>
      </c>
      <c r="EC52" s="131"/>
      <c r="ED52" s="131"/>
      <c r="EE52" s="131"/>
      <c r="EF52" s="131"/>
      <c r="EG52" s="13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31"/>
      <c r="ES52" s="131"/>
      <c r="ET52" s="131"/>
      <c r="EU52" s="13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338" t="s">
        <v>121</v>
      </c>
      <c r="FG52" s="131"/>
      <c r="FH52" s="131"/>
      <c r="FI52" s="13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31"/>
      <c r="FU52" s="131"/>
      <c r="FV52" s="131"/>
      <c r="FW52" s="131"/>
      <c r="FX52" s="131"/>
      <c r="FY52" s="131"/>
      <c r="FZ52" s="131"/>
      <c r="GA52" s="131"/>
      <c r="GB52" s="131"/>
      <c r="GC52" s="131"/>
      <c r="GD52" s="131"/>
      <c r="GE52" s="338" t="s">
        <v>121</v>
      </c>
      <c r="GF52" s="410"/>
      <c r="GG52" s="131"/>
      <c r="GH52" s="131"/>
      <c r="GI52" s="131"/>
      <c r="GJ52" s="131"/>
      <c r="GK52" s="131"/>
      <c r="GL52" s="131"/>
      <c r="GM52" s="131"/>
      <c r="GN52" s="131"/>
    </row>
    <row r="53" spans="1:196" s="9" customForma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7"/>
      <c r="GB53" s="12"/>
      <c r="GC53" s="12"/>
      <c r="GD53" s="12"/>
      <c r="GE53" s="12"/>
      <c r="GF53" s="17"/>
      <c r="GG53" s="12"/>
      <c r="GH53" s="12"/>
      <c r="GI53" s="12"/>
      <c r="GJ53" s="12"/>
      <c r="GK53" s="12"/>
      <c r="GL53" s="12"/>
      <c r="GM53" s="12"/>
      <c r="GN53" s="12"/>
    </row>
    <row r="54" spans="1:196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</row>
    <row r="55" spans="1:19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</row>
    <row r="56" spans="1:19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</row>
    <row r="57" spans="1:196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</row>
    <row r="58" spans="1:196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</row>
    <row r="59" spans="1:196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</row>
    <row r="60" spans="1:196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</row>
    <row r="61" spans="1:196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</row>
    <row r="62" spans="1:196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</row>
    <row r="63" spans="1:196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</row>
    <row r="64" spans="1:196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</row>
    <row r="65" spans="1:196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</row>
    <row r="66" spans="1:19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</row>
    <row r="67" spans="1:196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</row>
    <row r="68" spans="1:196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</row>
    <row r="69" spans="1:196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</row>
    <row r="70" spans="1:196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</row>
    <row r="71" spans="1:196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</row>
    <row r="72" spans="1:196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</row>
    <row r="73" spans="1:196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</row>
    <row r="74" spans="1:196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</row>
    <row r="75" spans="1:196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</row>
    <row r="76" spans="1:19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</row>
    <row r="77" spans="1:19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</row>
    <row r="78" spans="1:196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</row>
    <row r="79" spans="1:196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</row>
    <row r="80" spans="1:196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</row>
    <row r="81" spans="1:196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</row>
    <row r="82" spans="1:196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</row>
    <row r="83" spans="1:196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</row>
    <row r="84" spans="1:196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</row>
    <row r="85" spans="1:196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</row>
    <row r="86" spans="1:19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</row>
    <row r="87" spans="1:196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</row>
    <row r="88" spans="1:196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</row>
    <row r="89" spans="1:196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</row>
    <row r="90" spans="1:196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</row>
    <row r="91" spans="1:196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</row>
    <row r="92" spans="1:196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</row>
    <row r="93" spans="1:196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</row>
    <row r="94" spans="1:196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</row>
    <row r="95" spans="1:196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</row>
    <row r="96" spans="1:1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</row>
    <row r="97" spans="1:196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</row>
    <row r="98" spans="1:196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</row>
    <row r="99" spans="1:196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</row>
    <row r="100" spans="1:196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</row>
    <row r="101" spans="1:196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</row>
    <row r="102" spans="1:196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</row>
    <row r="103" spans="1:196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</row>
    <row r="104" spans="1:196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</row>
    <row r="105" spans="1:196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</row>
    <row r="106" spans="1:19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</row>
    <row r="107" spans="1:196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</row>
    <row r="108" spans="1:196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</row>
    <row r="109" spans="1:196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</row>
    <row r="110" spans="1:196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</row>
    <row r="111" spans="1:196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</row>
    <row r="112" spans="1:196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</row>
    <row r="113" spans="1:196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</row>
    <row r="114" spans="1:196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</row>
    <row r="115" spans="1:196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</row>
    <row r="116" spans="1:19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</row>
    <row r="117" spans="1:196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</row>
    <row r="118" spans="1:196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</row>
    <row r="119" spans="1:196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</row>
    <row r="120" spans="1:196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</row>
    <row r="121" spans="1:196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</row>
    <row r="122" spans="1:196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</row>
    <row r="123" spans="1:196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</row>
    <row r="124" spans="1:196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</row>
    <row r="125" spans="1:196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</row>
    <row r="126" spans="1:19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</row>
    <row r="127" spans="1:196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</row>
    <row r="128" spans="1:196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</row>
    <row r="129" spans="1:196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</row>
    <row r="130" spans="1:196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</row>
    <row r="131" spans="1:196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</row>
    <row r="132" spans="1:196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</row>
    <row r="133" spans="1:196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</row>
    <row r="134" spans="1:196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</row>
    <row r="135" spans="1:196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</row>
    <row r="136" spans="1:19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</row>
    <row r="137" spans="1:196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</row>
    <row r="138" spans="1:196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</row>
    <row r="139" spans="1:196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</row>
    <row r="140" spans="1:196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</row>
    <row r="141" spans="1:196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</row>
    <row r="142" spans="1:196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</row>
    <row r="143" spans="1:196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</row>
    <row r="144" spans="1:196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</row>
    <row r="145" spans="1:196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</row>
    <row r="146" spans="1:19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</row>
    <row r="147" spans="1:196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</row>
    <row r="148" spans="1:196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20"/>
      <c r="DJ148" s="20"/>
      <c r="DK148" s="20"/>
      <c r="DL148" s="20"/>
      <c r="DM148" s="20"/>
      <c r="DN148" s="20"/>
      <c r="DO148" s="20"/>
      <c r="DP148" s="20"/>
      <c r="DQ148" s="20"/>
      <c r="DR148" s="20"/>
      <c r="DS148" s="20"/>
      <c r="DT148" s="20"/>
      <c r="DU148" s="20"/>
      <c r="DV148" s="20"/>
      <c r="DW148" s="20"/>
      <c r="DX148" s="20"/>
      <c r="DY148" s="20"/>
      <c r="DZ148" s="20"/>
      <c r="EA148" s="20"/>
      <c r="EB148" s="20"/>
      <c r="EC148" s="20"/>
      <c r="ED148" s="20"/>
      <c r="EE148" s="20"/>
      <c r="EF148" s="20"/>
      <c r="EG148" s="20"/>
      <c r="EH148" s="20"/>
      <c r="EI148" s="20"/>
      <c r="EJ148" s="20"/>
      <c r="EK148" s="20"/>
      <c r="EL148" s="20"/>
      <c r="EM148" s="20"/>
      <c r="EN148" s="20"/>
      <c r="EO148" s="20"/>
      <c r="EP148" s="20"/>
      <c r="EQ148" s="20"/>
      <c r="ER148" s="20"/>
      <c r="ES148" s="20"/>
      <c r="ET148" s="20"/>
      <c r="EU148" s="20"/>
      <c r="EV148" s="20"/>
      <c r="EW148" s="20"/>
      <c r="EX148" s="20"/>
      <c r="EY148" s="20"/>
      <c r="EZ148" s="20"/>
      <c r="FA148" s="20"/>
      <c r="FB148" s="20"/>
      <c r="FC148" s="20"/>
      <c r="FD148" s="20"/>
      <c r="FE148" s="20"/>
      <c r="FF148" s="20"/>
      <c r="FG148" s="20"/>
      <c r="FH148" s="20"/>
      <c r="FI148" s="20"/>
      <c r="FJ148" s="20"/>
      <c r="FK148" s="20"/>
      <c r="FL148" s="20"/>
      <c r="FM148" s="20"/>
      <c r="FN148" s="20"/>
      <c r="FO148" s="20"/>
      <c r="FP148" s="20"/>
      <c r="FQ148" s="20"/>
      <c r="FR148" s="20"/>
      <c r="FS148" s="20"/>
      <c r="FT148" s="20"/>
      <c r="FU148" s="20"/>
      <c r="FV148" s="20"/>
      <c r="FW148" s="20"/>
      <c r="FX148" s="20"/>
      <c r="FY148" s="20"/>
      <c r="FZ148" s="20"/>
      <c r="GA148" s="20"/>
      <c r="GB148" s="20"/>
      <c r="GC148" s="20"/>
      <c r="GD148" s="20"/>
      <c r="GE148" s="20"/>
      <c r="GF148" s="20"/>
      <c r="GG148" s="20"/>
      <c r="GH148" s="20"/>
      <c r="GI148" s="20"/>
      <c r="GJ148" s="20"/>
      <c r="GK148" s="20"/>
      <c r="GL148" s="20"/>
      <c r="GM148" s="20"/>
      <c r="GN148" s="20"/>
    </row>
    <row r="149" spans="1:196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20"/>
      <c r="DJ149" s="20"/>
      <c r="DK149" s="20"/>
      <c r="DL149" s="20"/>
      <c r="DM149" s="20"/>
      <c r="DN149" s="20"/>
      <c r="DO149" s="20"/>
      <c r="DP149" s="20"/>
      <c r="DQ149" s="20"/>
      <c r="DR149" s="20"/>
      <c r="DS149" s="20"/>
      <c r="DT149" s="20"/>
      <c r="DU149" s="20"/>
      <c r="DV149" s="20"/>
      <c r="DW149" s="20"/>
      <c r="DX149" s="20"/>
      <c r="DY149" s="20"/>
      <c r="DZ149" s="20"/>
      <c r="EA149" s="20"/>
      <c r="EB149" s="20"/>
      <c r="EC149" s="20"/>
      <c r="ED149" s="20"/>
      <c r="EE149" s="20"/>
      <c r="EF149" s="20"/>
      <c r="EG149" s="20"/>
      <c r="EH149" s="20"/>
      <c r="EI149" s="20"/>
      <c r="EJ149" s="20"/>
      <c r="EK149" s="20"/>
      <c r="EL149" s="20"/>
      <c r="EM149" s="20"/>
      <c r="EN149" s="20"/>
      <c r="EO149" s="20"/>
      <c r="EP149" s="20"/>
      <c r="EQ149" s="20"/>
      <c r="ER149" s="20"/>
      <c r="ES149" s="20"/>
      <c r="ET149" s="20"/>
      <c r="EU149" s="20"/>
      <c r="EV149" s="20"/>
      <c r="EW149" s="20"/>
      <c r="EX149" s="20"/>
      <c r="EY149" s="20"/>
      <c r="EZ149" s="20"/>
      <c r="FA149" s="20"/>
      <c r="FB149" s="20"/>
      <c r="FC149" s="20"/>
      <c r="FD149" s="20"/>
      <c r="FE149" s="20"/>
      <c r="FF149" s="20"/>
      <c r="FG149" s="20"/>
      <c r="FH149" s="20"/>
      <c r="FI149" s="20"/>
      <c r="FJ149" s="20"/>
      <c r="FK149" s="20"/>
      <c r="FL149" s="20"/>
      <c r="FM149" s="20"/>
      <c r="FN149" s="20"/>
      <c r="FO149" s="20"/>
      <c r="FP149" s="20"/>
      <c r="FQ149" s="20"/>
      <c r="FR149" s="20"/>
      <c r="FS149" s="20"/>
      <c r="FT149" s="20"/>
      <c r="FU149" s="20"/>
      <c r="FV149" s="20"/>
      <c r="FW149" s="20"/>
      <c r="FX149" s="20"/>
      <c r="FY149" s="20"/>
      <c r="FZ149" s="20"/>
      <c r="GA149" s="20"/>
      <c r="GB149" s="20"/>
      <c r="GC149" s="20"/>
      <c r="GD149" s="20"/>
      <c r="GE149" s="20"/>
      <c r="GF149" s="20"/>
      <c r="GG149" s="20"/>
      <c r="GH149" s="20"/>
      <c r="GI149" s="20"/>
      <c r="GJ149" s="20"/>
      <c r="GK149" s="20"/>
      <c r="GL149" s="20"/>
      <c r="GM149" s="20"/>
      <c r="GN149" s="20"/>
    </row>
    <row r="150" spans="1:196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20"/>
      <c r="DJ150" s="20"/>
      <c r="DK150" s="20"/>
      <c r="DL150" s="20"/>
      <c r="DM150" s="20"/>
      <c r="DN150" s="20"/>
      <c r="DO150" s="20"/>
      <c r="DP150" s="20"/>
      <c r="DQ150" s="20"/>
      <c r="DR150" s="20"/>
      <c r="DS150" s="20"/>
      <c r="DT150" s="20"/>
      <c r="DU150" s="20"/>
      <c r="DV150" s="20"/>
      <c r="DW150" s="20"/>
      <c r="DX150" s="20"/>
      <c r="DY150" s="20"/>
      <c r="DZ150" s="20"/>
      <c r="EA150" s="20"/>
      <c r="EB150" s="20"/>
      <c r="EC150" s="20"/>
      <c r="ED150" s="20"/>
      <c r="EE150" s="20"/>
      <c r="EF150" s="20"/>
      <c r="EG150" s="20"/>
      <c r="EH150" s="20"/>
      <c r="EI150" s="20"/>
      <c r="EJ150" s="20"/>
      <c r="EK150" s="20"/>
      <c r="EL150" s="20"/>
      <c r="EM150" s="20"/>
      <c r="EN150" s="20"/>
      <c r="EO150" s="20"/>
      <c r="EP150" s="20"/>
      <c r="EQ150" s="20"/>
      <c r="ER150" s="20"/>
      <c r="ES150" s="20"/>
      <c r="ET150" s="20"/>
      <c r="EU150" s="20"/>
      <c r="EV150" s="20"/>
      <c r="EW150" s="20"/>
      <c r="EX150" s="20"/>
      <c r="EY150" s="20"/>
      <c r="EZ150" s="20"/>
      <c r="FA150" s="20"/>
      <c r="FB150" s="20"/>
      <c r="FC150" s="20"/>
      <c r="FD150" s="20"/>
      <c r="FE150" s="20"/>
      <c r="FF150" s="20"/>
      <c r="FG150" s="20"/>
      <c r="FH150" s="20"/>
      <c r="FI150" s="20"/>
      <c r="FJ150" s="20"/>
      <c r="FK150" s="20"/>
      <c r="FL150" s="20"/>
      <c r="FM150" s="20"/>
      <c r="FN150" s="20"/>
      <c r="FO150" s="20"/>
      <c r="FP150" s="20"/>
      <c r="FQ150" s="20"/>
      <c r="FR150" s="20"/>
      <c r="FS150" s="20"/>
      <c r="FT150" s="20"/>
      <c r="FU150" s="20"/>
      <c r="FV150" s="20"/>
      <c r="FW150" s="20"/>
      <c r="FX150" s="20"/>
      <c r="FY150" s="20"/>
      <c r="FZ150" s="20"/>
      <c r="GA150" s="20"/>
      <c r="GB150" s="20"/>
      <c r="GC150" s="20"/>
      <c r="GD150" s="20"/>
      <c r="GE150" s="20"/>
      <c r="GF150" s="20"/>
      <c r="GG150" s="20"/>
      <c r="GH150" s="20"/>
      <c r="GI150" s="20"/>
      <c r="GJ150" s="20"/>
      <c r="GK150" s="20"/>
      <c r="GL150" s="20"/>
      <c r="GM150" s="20"/>
      <c r="GN150" s="20"/>
    </row>
    <row r="151" spans="1:196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  <c r="DJ151" s="20"/>
      <c r="DK151" s="20"/>
      <c r="DL151" s="20"/>
      <c r="DM151" s="20"/>
      <c r="DN151" s="20"/>
      <c r="DO151" s="20"/>
      <c r="DP151" s="20"/>
      <c r="DQ151" s="20"/>
      <c r="DR151" s="20"/>
      <c r="DS151" s="20"/>
      <c r="DT151" s="20"/>
      <c r="DU151" s="20"/>
      <c r="DV151" s="20"/>
      <c r="DW151" s="20"/>
      <c r="DX151" s="20"/>
      <c r="DY151" s="20"/>
      <c r="DZ151" s="20"/>
      <c r="EA151" s="20"/>
      <c r="EB151" s="20"/>
      <c r="EC151" s="20"/>
      <c r="ED151" s="20"/>
      <c r="EE151" s="20"/>
      <c r="EF151" s="20"/>
      <c r="EG151" s="20"/>
      <c r="EH151" s="20"/>
      <c r="EI151" s="20"/>
      <c r="EJ151" s="20"/>
      <c r="EK151" s="20"/>
      <c r="EL151" s="20"/>
      <c r="EM151" s="20"/>
      <c r="EN151" s="20"/>
      <c r="EO151" s="20"/>
      <c r="EP151" s="20"/>
      <c r="EQ151" s="20"/>
      <c r="ER151" s="20"/>
      <c r="ES151" s="20"/>
      <c r="ET151" s="20"/>
      <c r="EU151" s="20"/>
      <c r="EV151" s="20"/>
      <c r="EW151" s="20"/>
      <c r="EX151" s="20"/>
      <c r="EY151" s="20"/>
      <c r="EZ151" s="20"/>
      <c r="FA151" s="20"/>
      <c r="FB151" s="20"/>
      <c r="FC151" s="20"/>
      <c r="FD151" s="20"/>
      <c r="FE151" s="20"/>
      <c r="FF151" s="20"/>
      <c r="FG151" s="20"/>
      <c r="FH151" s="20"/>
      <c r="FI151" s="20"/>
      <c r="FJ151" s="20"/>
      <c r="FK151" s="20"/>
      <c r="FL151" s="20"/>
      <c r="FM151" s="20"/>
      <c r="FN151" s="20"/>
      <c r="FO151" s="20"/>
      <c r="FP151" s="20"/>
      <c r="FQ151" s="20"/>
      <c r="FR151" s="20"/>
      <c r="FS151" s="20"/>
      <c r="FT151" s="20"/>
      <c r="FU151" s="20"/>
      <c r="FV151" s="20"/>
      <c r="FW151" s="20"/>
      <c r="FX151" s="20"/>
      <c r="FY151" s="20"/>
      <c r="FZ151" s="20"/>
      <c r="GA151" s="20"/>
      <c r="GB151" s="20"/>
      <c r="GC151" s="20"/>
      <c r="GD151" s="20"/>
      <c r="GE151" s="20"/>
      <c r="GF151" s="20"/>
      <c r="GG151" s="20"/>
      <c r="GH151" s="20"/>
      <c r="GI151" s="20"/>
      <c r="GJ151" s="20"/>
      <c r="GK151" s="20"/>
      <c r="GL151" s="20"/>
      <c r="GM151" s="20"/>
      <c r="GN151" s="20"/>
    </row>
    <row r="152" spans="1:196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  <c r="DJ152" s="20"/>
      <c r="DK152" s="20"/>
      <c r="DL152" s="20"/>
      <c r="DM152" s="20"/>
      <c r="DN152" s="20"/>
      <c r="DO152" s="20"/>
      <c r="DP152" s="20"/>
      <c r="DQ152" s="20"/>
      <c r="DR152" s="20"/>
      <c r="DS152" s="20"/>
      <c r="DT152" s="20"/>
      <c r="DU152" s="20"/>
      <c r="DV152" s="20"/>
      <c r="DW152" s="20"/>
      <c r="DX152" s="20"/>
      <c r="DY152" s="20"/>
      <c r="DZ152" s="20"/>
      <c r="EA152" s="20"/>
      <c r="EB152" s="20"/>
      <c r="EC152" s="20"/>
      <c r="ED152" s="20"/>
      <c r="EE152" s="20"/>
      <c r="EF152" s="20"/>
      <c r="EG152" s="20"/>
      <c r="EH152" s="20"/>
      <c r="EI152" s="20"/>
      <c r="EJ152" s="20"/>
      <c r="EK152" s="20"/>
      <c r="EL152" s="20"/>
      <c r="EM152" s="20"/>
      <c r="EN152" s="20"/>
      <c r="EO152" s="20"/>
      <c r="EP152" s="20"/>
      <c r="EQ152" s="20"/>
      <c r="ER152" s="20"/>
      <c r="ES152" s="20"/>
      <c r="ET152" s="20"/>
      <c r="EU152" s="20"/>
      <c r="EV152" s="20"/>
      <c r="EW152" s="20"/>
      <c r="EX152" s="20"/>
      <c r="EY152" s="20"/>
      <c r="EZ152" s="20"/>
      <c r="FA152" s="20"/>
      <c r="FB152" s="20"/>
      <c r="FC152" s="20"/>
      <c r="FD152" s="20"/>
      <c r="FE152" s="20"/>
      <c r="FF152" s="20"/>
      <c r="FG152" s="20"/>
      <c r="FH152" s="20"/>
      <c r="FI152" s="20"/>
      <c r="FJ152" s="20"/>
      <c r="FK152" s="20"/>
      <c r="FL152" s="20"/>
      <c r="FM152" s="20"/>
      <c r="FN152" s="20"/>
      <c r="FO152" s="20"/>
      <c r="FP152" s="20"/>
      <c r="FQ152" s="20"/>
      <c r="FR152" s="20"/>
      <c r="FS152" s="20"/>
      <c r="FT152" s="20"/>
      <c r="FU152" s="20"/>
      <c r="FV152" s="20"/>
      <c r="FW152" s="20"/>
      <c r="FX152" s="20"/>
      <c r="FY152" s="20"/>
      <c r="FZ152" s="20"/>
      <c r="GA152" s="20"/>
      <c r="GB152" s="20"/>
      <c r="GC152" s="20"/>
      <c r="GD152" s="20"/>
      <c r="GE152" s="20"/>
      <c r="GF152" s="20"/>
      <c r="GG152" s="20"/>
      <c r="GH152" s="20"/>
      <c r="GI152" s="20"/>
      <c r="GJ152" s="20"/>
      <c r="GK152" s="20"/>
      <c r="GL152" s="20"/>
      <c r="GM152" s="20"/>
      <c r="GN152" s="20"/>
    </row>
    <row r="153" spans="1:196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  <c r="DJ153" s="20"/>
      <c r="DK153" s="20"/>
      <c r="DL153" s="20"/>
      <c r="DM153" s="20"/>
      <c r="DN153" s="20"/>
      <c r="DO153" s="20"/>
      <c r="DP153" s="20"/>
      <c r="DQ153" s="20"/>
      <c r="DR153" s="20"/>
      <c r="DS153" s="20"/>
      <c r="DT153" s="20"/>
      <c r="DU153" s="20"/>
      <c r="DV153" s="20"/>
      <c r="DW153" s="20"/>
      <c r="DX153" s="20"/>
      <c r="DY153" s="20"/>
      <c r="DZ153" s="20"/>
      <c r="EA153" s="20"/>
      <c r="EB153" s="20"/>
      <c r="EC153" s="20"/>
      <c r="ED153" s="20"/>
      <c r="EE153" s="20"/>
      <c r="EF153" s="20"/>
      <c r="EG153" s="20"/>
      <c r="EH153" s="20"/>
      <c r="EI153" s="20"/>
      <c r="EJ153" s="20"/>
      <c r="EK153" s="20"/>
      <c r="EL153" s="20"/>
      <c r="EM153" s="20"/>
      <c r="EN153" s="20"/>
      <c r="EO153" s="20"/>
      <c r="EP153" s="20"/>
      <c r="EQ153" s="20"/>
      <c r="ER153" s="20"/>
      <c r="ES153" s="20"/>
      <c r="ET153" s="20"/>
      <c r="EU153" s="20"/>
      <c r="EV153" s="20"/>
      <c r="EW153" s="20"/>
      <c r="EX153" s="20"/>
      <c r="EY153" s="20"/>
      <c r="EZ153" s="20"/>
      <c r="FA153" s="20"/>
      <c r="FB153" s="20"/>
      <c r="FC153" s="20"/>
      <c r="FD153" s="20"/>
      <c r="FE153" s="20"/>
      <c r="FF153" s="20"/>
      <c r="FG153" s="20"/>
      <c r="FH153" s="20"/>
      <c r="FI153" s="20"/>
      <c r="FJ153" s="20"/>
      <c r="FK153" s="20"/>
      <c r="FL153" s="20"/>
      <c r="FM153" s="20"/>
      <c r="FN153" s="20"/>
      <c r="FO153" s="20"/>
      <c r="FP153" s="20"/>
      <c r="FQ153" s="20"/>
      <c r="FR153" s="20"/>
      <c r="FS153" s="20"/>
      <c r="FT153" s="20"/>
      <c r="FU153" s="20"/>
      <c r="FV153" s="20"/>
      <c r="FW153" s="20"/>
      <c r="FX153" s="20"/>
      <c r="FY153" s="20"/>
      <c r="FZ153" s="20"/>
      <c r="GA153" s="20"/>
      <c r="GB153" s="20"/>
      <c r="GC153" s="20"/>
      <c r="GD153" s="20"/>
      <c r="GE153" s="20"/>
      <c r="GF153" s="20"/>
      <c r="GG153" s="20"/>
      <c r="GH153" s="20"/>
      <c r="GI153" s="20"/>
      <c r="GJ153" s="20"/>
      <c r="GK153" s="20"/>
      <c r="GL153" s="20"/>
      <c r="GM153" s="20"/>
      <c r="GN153" s="20"/>
    </row>
    <row r="154" spans="1:196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  <c r="DJ154" s="20"/>
      <c r="DK154" s="20"/>
      <c r="DL154" s="20"/>
      <c r="DM154" s="20"/>
      <c r="DN154" s="20"/>
      <c r="DO154" s="20"/>
      <c r="DP154" s="20"/>
      <c r="DQ154" s="20"/>
      <c r="DR154" s="20"/>
      <c r="DS154" s="20"/>
      <c r="DT154" s="20"/>
      <c r="DU154" s="20"/>
      <c r="DV154" s="20"/>
      <c r="DW154" s="20"/>
      <c r="DX154" s="20"/>
      <c r="DY154" s="20"/>
      <c r="DZ154" s="20"/>
      <c r="EA154" s="20"/>
      <c r="EB154" s="20"/>
      <c r="EC154" s="20"/>
      <c r="ED154" s="20"/>
      <c r="EE154" s="20"/>
      <c r="EF154" s="20"/>
      <c r="EG154" s="20"/>
      <c r="EH154" s="20"/>
      <c r="EI154" s="20"/>
      <c r="EJ154" s="20"/>
      <c r="EK154" s="20"/>
      <c r="EL154" s="20"/>
      <c r="EM154" s="20"/>
      <c r="EN154" s="20"/>
      <c r="EO154" s="20"/>
      <c r="EP154" s="20"/>
      <c r="EQ154" s="20"/>
      <c r="ER154" s="20"/>
      <c r="ES154" s="20"/>
      <c r="ET154" s="20"/>
      <c r="EU154" s="20"/>
      <c r="EV154" s="20"/>
      <c r="EW154" s="20"/>
      <c r="EX154" s="20"/>
      <c r="EY154" s="20"/>
      <c r="EZ154" s="20"/>
      <c r="FA154" s="20"/>
      <c r="FB154" s="20"/>
      <c r="FC154" s="20"/>
      <c r="FD154" s="20"/>
      <c r="FE154" s="20"/>
      <c r="FF154" s="20"/>
      <c r="FG154" s="20"/>
      <c r="FH154" s="20"/>
      <c r="FI154" s="20"/>
      <c r="FJ154" s="20"/>
      <c r="FK154" s="20"/>
      <c r="FL154" s="20"/>
      <c r="FM154" s="20"/>
      <c r="FN154" s="20"/>
      <c r="FO154" s="20"/>
      <c r="FP154" s="20"/>
      <c r="FQ154" s="20"/>
      <c r="FR154" s="20"/>
      <c r="FS154" s="20"/>
      <c r="FT154" s="20"/>
      <c r="FU154" s="20"/>
      <c r="FV154" s="20"/>
      <c r="FW154" s="20"/>
      <c r="FX154" s="20"/>
      <c r="FY154" s="20"/>
      <c r="FZ154" s="20"/>
      <c r="GA154" s="20"/>
      <c r="GB154" s="20"/>
      <c r="GC154" s="20"/>
      <c r="GD154" s="20"/>
      <c r="GE154" s="20"/>
      <c r="GF154" s="20"/>
      <c r="GG154" s="20"/>
      <c r="GH154" s="20"/>
      <c r="GI154" s="20"/>
      <c r="GJ154" s="20"/>
      <c r="GK154" s="20"/>
      <c r="GL154" s="20"/>
      <c r="GM154" s="20"/>
      <c r="GN154" s="20"/>
    </row>
    <row r="155" spans="1:196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  <c r="DJ155" s="20"/>
      <c r="DK155" s="20"/>
      <c r="DL155" s="20"/>
      <c r="DM155" s="20"/>
      <c r="DN155" s="20"/>
      <c r="DO155" s="20"/>
      <c r="DP155" s="20"/>
      <c r="DQ155" s="20"/>
      <c r="DR155" s="20"/>
      <c r="DS155" s="20"/>
      <c r="DT155" s="20"/>
      <c r="DU155" s="20"/>
      <c r="DV155" s="20"/>
      <c r="DW155" s="20"/>
      <c r="DX155" s="20"/>
      <c r="DY155" s="20"/>
      <c r="DZ155" s="20"/>
      <c r="EA155" s="20"/>
      <c r="EB155" s="20"/>
      <c r="EC155" s="20"/>
      <c r="ED155" s="20"/>
      <c r="EE155" s="20"/>
      <c r="EF155" s="20"/>
      <c r="EG155" s="20"/>
      <c r="EH155" s="20"/>
      <c r="EI155" s="20"/>
      <c r="EJ155" s="20"/>
      <c r="EK155" s="20"/>
      <c r="EL155" s="20"/>
      <c r="EM155" s="20"/>
      <c r="EN155" s="20"/>
      <c r="EO155" s="20"/>
      <c r="EP155" s="20"/>
      <c r="EQ155" s="20"/>
      <c r="ER155" s="20"/>
      <c r="ES155" s="20"/>
      <c r="ET155" s="20"/>
      <c r="EU155" s="20"/>
      <c r="EV155" s="20"/>
      <c r="EW155" s="20"/>
      <c r="EX155" s="20"/>
      <c r="EY155" s="20"/>
      <c r="EZ155" s="20"/>
      <c r="FA155" s="20"/>
      <c r="FB155" s="20"/>
      <c r="FC155" s="20"/>
      <c r="FD155" s="20"/>
      <c r="FE155" s="20"/>
      <c r="FF155" s="20"/>
      <c r="FG155" s="20"/>
      <c r="FH155" s="20"/>
      <c r="FI155" s="20"/>
      <c r="FJ155" s="20"/>
      <c r="FK155" s="20"/>
      <c r="FL155" s="20"/>
      <c r="FM155" s="20"/>
      <c r="FN155" s="20"/>
      <c r="FO155" s="20"/>
      <c r="FP155" s="20"/>
      <c r="FQ155" s="20"/>
      <c r="FR155" s="20"/>
      <c r="FS155" s="20"/>
      <c r="FT155" s="20"/>
      <c r="FU155" s="20"/>
      <c r="FV155" s="20"/>
      <c r="FW155" s="20"/>
      <c r="FX155" s="20"/>
      <c r="FY155" s="20"/>
      <c r="FZ155" s="20"/>
      <c r="GA155" s="20"/>
      <c r="GB155" s="20"/>
      <c r="GC155" s="20"/>
      <c r="GD155" s="20"/>
      <c r="GE155" s="20"/>
      <c r="GF155" s="20"/>
      <c r="GG155" s="20"/>
      <c r="GH155" s="20"/>
      <c r="GI155" s="20"/>
      <c r="GJ155" s="20"/>
      <c r="GK155" s="20"/>
      <c r="GL155" s="20"/>
      <c r="GM155" s="20"/>
      <c r="GN155" s="20"/>
    </row>
    <row r="156" spans="1:19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  <c r="DJ156" s="20"/>
      <c r="DK156" s="20"/>
      <c r="DL156" s="20"/>
      <c r="DM156" s="20"/>
      <c r="DN156" s="20"/>
      <c r="DO156" s="20"/>
      <c r="DP156" s="20"/>
      <c r="DQ156" s="20"/>
      <c r="DR156" s="20"/>
      <c r="DS156" s="20"/>
      <c r="DT156" s="20"/>
      <c r="DU156" s="20"/>
      <c r="DV156" s="20"/>
      <c r="DW156" s="20"/>
      <c r="DX156" s="20"/>
      <c r="DY156" s="20"/>
      <c r="DZ156" s="20"/>
      <c r="EA156" s="20"/>
      <c r="EB156" s="20"/>
      <c r="EC156" s="20"/>
      <c r="ED156" s="20"/>
      <c r="EE156" s="20"/>
      <c r="EF156" s="20"/>
      <c r="EG156" s="20"/>
      <c r="EH156" s="20"/>
      <c r="EI156" s="20"/>
      <c r="EJ156" s="20"/>
      <c r="EK156" s="20"/>
      <c r="EL156" s="20"/>
      <c r="EM156" s="20"/>
      <c r="EN156" s="20"/>
      <c r="EO156" s="20"/>
      <c r="EP156" s="20"/>
      <c r="EQ156" s="20"/>
      <c r="ER156" s="20"/>
      <c r="ES156" s="20"/>
      <c r="ET156" s="20"/>
      <c r="EU156" s="20"/>
      <c r="EV156" s="20"/>
      <c r="EW156" s="20"/>
      <c r="EX156" s="20"/>
      <c r="EY156" s="20"/>
      <c r="EZ156" s="20"/>
      <c r="FA156" s="20"/>
      <c r="FB156" s="20"/>
      <c r="FC156" s="20"/>
      <c r="FD156" s="20"/>
      <c r="FE156" s="20"/>
      <c r="FF156" s="20"/>
      <c r="FG156" s="20"/>
      <c r="FH156" s="20"/>
      <c r="FI156" s="20"/>
      <c r="FJ156" s="20"/>
      <c r="FK156" s="20"/>
      <c r="FL156" s="20"/>
      <c r="FM156" s="20"/>
      <c r="FN156" s="20"/>
      <c r="FO156" s="20"/>
      <c r="FP156" s="20"/>
      <c r="FQ156" s="20"/>
      <c r="FR156" s="20"/>
      <c r="FS156" s="20"/>
      <c r="FT156" s="20"/>
      <c r="FU156" s="20"/>
      <c r="FV156" s="20"/>
      <c r="FW156" s="20"/>
      <c r="FX156" s="20"/>
      <c r="FY156" s="20"/>
      <c r="FZ156" s="20"/>
      <c r="GA156" s="20"/>
      <c r="GB156" s="20"/>
      <c r="GC156" s="20"/>
      <c r="GD156" s="20"/>
      <c r="GE156" s="20"/>
      <c r="GF156" s="20"/>
      <c r="GG156" s="20"/>
      <c r="GH156" s="20"/>
      <c r="GI156" s="20"/>
      <c r="GJ156" s="20"/>
      <c r="GK156" s="20"/>
      <c r="GL156" s="20"/>
      <c r="GM156" s="20"/>
      <c r="GN156" s="20"/>
    </row>
    <row r="157" spans="1:196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  <c r="DK157" s="20"/>
      <c r="DL157" s="20"/>
      <c r="DM157" s="20"/>
      <c r="DN157" s="20"/>
      <c r="DO157" s="20"/>
      <c r="DP157" s="20"/>
      <c r="DQ157" s="20"/>
      <c r="DR157" s="20"/>
      <c r="DS157" s="20"/>
      <c r="DT157" s="20"/>
      <c r="DU157" s="20"/>
      <c r="DV157" s="20"/>
      <c r="DW157" s="20"/>
      <c r="DX157" s="20"/>
      <c r="DY157" s="20"/>
      <c r="DZ157" s="20"/>
      <c r="EA157" s="20"/>
      <c r="EB157" s="20"/>
      <c r="EC157" s="20"/>
      <c r="ED157" s="20"/>
      <c r="EE157" s="20"/>
      <c r="EF157" s="20"/>
      <c r="EG157" s="20"/>
      <c r="EH157" s="20"/>
      <c r="EI157" s="20"/>
      <c r="EJ157" s="20"/>
      <c r="EK157" s="20"/>
      <c r="EL157" s="20"/>
      <c r="EM157" s="20"/>
      <c r="EN157" s="20"/>
      <c r="EO157" s="20"/>
      <c r="EP157" s="20"/>
      <c r="EQ157" s="20"/>
      <c r="ER157" s="20"/>
      <c r="ES157" s="20"/>
      <c r="ET157" s="20"/>
      <c r="EU157" s="20"/>
      <c r="EV157" s="20"/>
      <c r="EW157" s="20"/>
      <c r="EX157" s="20"/>
      <c r="EY157" s="20"/>
      <c r="EZ157" s="20"/>
      <c r="FA157" s="20"/>
      <c r="FB157" s="20"/>
      <c r="FC157" s="20"/>
      <c r="FD157" s="20"/>
      <c r="FE157" s="20"/>
      <c r="FF157" s="20"/>
      <c r="FG157" s="20"/>
      <c r="FH157" s="20"/>
      <c r="FI157" s="20"/>
      <c r="FJ157" s="20"/>
      <c r="FK157" s="20"/>
      <c r="FL157" s="20"/>
      <c r="FM157" s="20"/>
      <c r="FN157" s="20"/>
      <c r="FO157" s="20"/>
      <c r="FP157" s="20"/>
      <c r="FQ157" s="20"/>
      <c r="FR157" s="20"/>
      <c r="FS157" s="20"/>
      <c r="FT157" s="20"/>
      <c r="FU157" s="20"/>
      <c r="FV157" s="20"/>
      <c r="FW157" s="20"/>
      <c r="FX157" s="20"/>
      <c r="FY157" s="20"/>
      <c r="FZ157" s="20"/>
      <c r="GA157" s="20"/>
      <c r="GB157" s="20"/>
      <c r="GC157" s="20"/>
      <c r="GD157" s="20"/>
      <c r="GE157" s="20"/>
      <c r="GF157" s="20"/>
      <c r="GG157" s="20"/>
      <c r="GH157" s="20"/>
      <c r="GI157" s="20"/>
      <c r="GJ157" s="20"/>
      <c r="GK157" s="20"/>
      <c r="GL157" s="20"/>
      <c r="GM157" s="20"/>
      <c r="GN157" s="20"/>
    </row>
    <row r="158" spans="1:196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  <c r="DK158" s="20"/>
      <c r="DL158" s="20"/>
      <c r="DM158" s="20"/>
      <c r="DN158" s="20"/>
      <c r="DO158" s="20"/>
      <c r="DP158" s="20"/>
      <c r="DQ158" s="20"/>
      <c r="DR158" s="20"/>
      <c r="DS158" s="20"/>
      <c r="DT158" s="20"/>
      <c r="DU158" s="20"/>
      <c r="DV158" s="20"/>
      <c r="DW158" s="20"/>
      <c r="DX158" s="20"/>
      <c r="DY158" s="20"/>
      <c r="DZ158" s="20"/>
      <c r="EA158" s="20"/>
      <c r="EB158" s="20"/>
      <c r="EC158" s="20"/>
      <c r="ED158" s="20"/>
      <c r="EE158" s="20"/>
      <c r="EF158" s="20"/>
      <c r="EG158" s="20"/>
      <c r="EH158" s="20"/>
      <c r="EI158" s="20"/>
      <c r="EJ158" s="20"/>
      <c r="EK158" s="20"/>
      <c r="EL158" s="20"/>
      <c r="EM158" s="20"/>
      <c r="EN158" s="20"/>
      <c r="EO158" s="20"/>
      <c r="EP158" s="20"/>
      <c r="EQ158" s="20"/>
      <c r="ER158" s="20"/>
      <c r="ES158" s="20"/>
      <c r="ET158" s="20"/>
      <c r="EU158" s="20"/>
      <c r="EV158" s="20"/>
      <c r="EW158" s="20"/>
      <c r="EX158" s="20"/>
      <c r="EY158" s="20"/>
      <c r="EZ158" s="20"/>
      <c r="FA158" s="20"/>
      <c r="FB158" s="20"/>
      <c r="FC158" s="20"/>
      <c r="FD158" s="20"/>
      <c r="FE158" s="20"/>
      <c r="FF158" s="20"/>
      <c r="FG158" s="20"/>
      <c r="FH158" s="20"/>
      <c r="FI158" s="20"/>
      <c r="FJ158" s="20"/>
      <c r="FK158" s="20"/>
      <c r="FL158" s="20"/>
      <c r="FM158" s="20"/>
      <c r="FN158" s="20"/>
      <c r="FO158" s="20"/>
      <c r="FP158" s="20"/>
      <c r="FQ158" s="20"/>
      <c r="FR158" s="20"/>
      <c r="FS158" s="20"/>
      <c r="FT158" s="20"/>
      <c r="FU158" s="20"/>
      <c r="FV158" s="20"/>
      <c r="FW158" s="20"/>
      <c r="FX158" s="20"/>
      <c r="FY158" s="20"/>
      <c r="FZ158" s="20"/>
      <c r="GA158" s="20"/>
      <c r="GB158" s="20"/>
      <c r="GC158" s="20"/>
      <c r="GD158" s="20"/>
      <c r="GE158" s="20"/>
      <c r="GF158" s="20"/>
      <c r="GG158" s="20"/>
      <c r="GH158" s="20"/>
      <c r="GI158" s="20"/>
      <c r="GJ158" s="20"/>
      <c r="GK158" s="20"/>
      <c r="GL158" s="20"/>
      <c r="GM158" s="20"/>
      <c r="GN158" s="20"/>
    </row>
    <row r="159" spans="1:196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20"/>
      <c r="DJ159" s="20"/>
      <c r="DK159" s="20"/>
      <c r="DL159" s="20"/>
      <c r="DM159" s="20"/>
      <c r="DN159" s="20"/>
      <c r="DO159" s="20"/>
      <c r="DP159" s="20"/>
      <c r="DQ159" s="20"/>
      <c r="DR159" s="20"/>
      <c r="DS159" s="20"/>
      <c r="DT159" s="20"/>
      <c r="DU159" s="20"/>
      <c r="DV159" s="20"/>
      <c r="DW159" s="20"/>
      <c r="DX159" s="20"/>
      <c r="DY159" s="20"/>
      <c r="DZ159" s="20"/>
      <c r="EA159" s="20"/>
      <c r="EB159" s="20"/>
      <c r="EC159" s="20"/>
      <c r="ED159" s="20"/>
      <c r="EE159" s="20"/>
      <c r="EF159" s="20"/>
      <c r="EG159" s="20"/>
      <c r="EH159" s="20"/>
      <c r="EI159" s="20"/>
      <c r="EJ159" s="20"/>
      <c r="EK159" s="20"/>
      <c r="EL159" s="20"/>
      <c r="EM159" s="20"/>
      <c r="EN159" s="20"/>
      <c r="EO159" s="20"/>
      <c r="EP159" s="20"/>
      <c r="EQ159" s="20"/>
      <c r="ER159" s="20"/>
      <c r="ES159" s="20"/>
      <c r="ET159" s="20"/>
      <c r="EU159" s="20"/>
      <c r="EV159" s="20"/>
      <c r="EW159" s="20"/>
      <c r="EX159" s="20"/>
      <c r="EY159" s="20"/>
      <c r="EZ159" s="20"/>
      <c r="FA159" s="20"/>
      <c r="FB159" s="20"/>
      <c r="FC159" s="20"/>
      <c r="FD159" s="20"/>
      <c r="FE159" s="20"/>
      <c r="FF159" s="20"/>
      <c r="FG159" s="20"/>
      <c r="FH159" s="20"/>
      <c r="FI159" s="20"/>
      <c r="FJ159" s="20"/>
      <c r="FK159" s="20"/>
      <c r="FL159" s="20"/>
      <c r="FM159" s="20"/>
      <c r="FN159" s="20"/>
      <c r="FO159" s="20"/>
      <c r="FP159" s="20"/>
      <c r="FQ159" s="20"/>
      <c r="FR159" s="20"/>
      <c r="FS159" s="20"/>
      <c r="FT159" s="20"/>
      <c r="FU159" s="20"/>
      <c r="FV159" s="20"/>
      <c r="FW159" s="20"/>
      <c r="FX159" s="20"/>
      <c r="FY159" s="20"/>
      <c r="FZ159" s="20"/>
      <c r="GA159" s="20"/>
      <c r="GB159" s="20"/>
      <c r="GC159" s="20"/>
      <c r="GD159" s="20"/>
      <c r="GE159" s="20"/>
      <c r="GF159" s="20"/>
      <c r="GG159" s="20"/>
      <c r="GH159" s="20"/>
      <c r="GI159" s="20"/>
      <c r="GJ159" s="20"/>
      <c r="GK159" s="20"/>
      <c r="GL159" s="20"/>
      <c r="GM159" s="20"/>
      <c r="GN159" s="20"/>
    </row>
    <row r="160" spans="1:196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  <c r="FT160" s="20"/>
      <c r="FU160" s="20"/>
      <c r="FV160" s="20"/>
      <c r="FW160" s="20"/>
      <c r="FX160" s="20"/>
      <c r="FY160" s="20"/>
      <c r="FZ160" s="20"/>
      <c r="GA160" s="20"/>
      <c r="GB160" s="20"/>
      <c r="GC160" s="20"/>
      <c r="GD160" s="20"/>
      <c r="GE160" s="20"/>
      <c r="GF160" s="20"/>
      <c r="GG160" s="20"/>
      <c r="GH160" s="20"/>
      <c r="GI160" s="20"/>
      <c r="GJ160" s="20"/>
      <c r="GK160" s="20"/>
      <c r="GL160" s="20"/>
      <c r="GM160" s="20"/>
      <c r="GN160" s="20"/>
    </row>
    <row r="161" spans="1:196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</row>
    <row r="162" spans="1:196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</row>
    <row r="163" spans="1:196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</row>
    <row r="164" spans="1:196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</row>
    <row r="165" spans="1:196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</row>
    <row r="166" spans="1:19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</row>
    <row r="167" spans="1:196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</row>
    <row r="168" spans="1:196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</row>
    <row r="169" spans="1:196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</row>
    <row r="170" spans="1:196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</row>
    <row r="171" spans="1:196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</row>
    <row r="172" spans="1:196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</row>
    <row r="173" spans="1:196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</row>
    <row r="174" spans="1:196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</row>
    <row r="175" spans="1:196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</row>
    <row r="176" spans="1:19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</row>
    <row r="177" spans="1:196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</row>
    <row r="178" spans="1:196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</row>
    <row r="179" spans="1:196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</row>
    <row r="180" spans="1:196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</row>
    <row r="181" spans="1:196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</row>
    <row r="182" spans="1:196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</row>
    <row r="183" spans="1:196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</row>
    <row r="184" spans="1:196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</row>
    <row r="185" spans="1:196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</row>
    <row r="186" spans="1:19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</row>
    <row r="187" spans="1:196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</row>
    <row r="188" spans="1:196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</row>
    <row r="189" spans="1:196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  <c r="DY189" s="20"/>
      <c r="DZ189" s="20"/>
      <c r="EA189" s="20"/>
      <c r="EB189" s="20"/>
      <c r="EC189" s="20"/>
      <c r="ED189" s="20"/>
      <c r="EE189" s="20"/>
      <c r="EF189" s="20"/>
      <c r="EG189" s="20"/>
      <c r="EH189" s="20"/>
      <c r="EI189" s="20"/>
      <c r="EJ189" s="20"/>
      <c r="EK189" s="20"/>
      <c r="EL189" s="20"/>
      <c r="EM189" s="20"/>
      <c r="EN189" s="20"/>
      <c r="EO189" s="20"/>
      <c r="EP189" s="20"/>
      <c r="EQ189" s="20"/>
      <c r="ER189" s="20"/>
      <c r="ES189" s="20"/>
      <c r="ET189" s="20"/>
      <c r="EU189" s="20"/>
      <c r="EV189" s="20"/>
      <c r="EW189" s="20"/>
      <c r="EX189" s="20"/>
      <c r="EY189" s="20"/>
      <c r="EZ189" s="20"/>
      <c r="FA189" s="20"/>
      <c r="FB189" s="20"/>
      <c r="FC189" s="20"/>
      <c r="FD189" s="20"/>
      <c r="FE189" s="20"/>
      <c r="FF189" s="20"/>
      <c r="FG189" s="20"/>
      <c r="FH189" s="20"/>
      <c r="FI189" s="20"/>
      <c r="FJ189" s="20"/>
      <c r="FK189" s="20"/>
      <c r="FL189" s="20"/>
      <c r="FM189" s="20"/>
      <c r="FN189" s="20"/>
      <c r="FO189" s="20"/>
      <c r="FP189" s="20"/>
      <c r="FQ189" s="20"/>
      <c r="FR189" s="20"/>
      <c r="FS189" s="20"/>
      <c r="FT189" s="20"/>
      <c r="FU189" s="20"/>
      <c r="FV189" s="20"/>
      <c r="FW189" s="20"/>
      <c r="FX189" s="20"/>
      <c r="FY189" s="20"/>
      <c r="FZ189" s="20"/>
      <c r="GA189" s="20"/>
      <c r="GB189" s="20"/>
      <c r="GC189" s="20"/>
      <c r="GD189" s="20"/>
      <c r="GE189" s="20"/>
      <c r="GF189" s="20"/>
      <c r="GG189" s="20"/>
      <c r="GH189" s="20"/>
      <c r="GI189" s="20"/>
      <c r="GJ189" s="20"/>
      <c r="GK189" s="20"/>
      <c r="GL189" s="20"/>
      <c r="GM189" s="20"/>
      <c r="GN189" s="20"/>
    </row>
    <row r="190" spans="1:196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  <c r="DY190" s="20"/>
      <c r="DZ190" s="20"/>
      <c r="EA190" s="20"/>
      <c r="EB190" s="20"/>
      <c r="EC190" s="20"/>
      <c r="ED190" s="20"/>
      <c r="EE190" s="20"/>
      <c r="EF190" s="20"/>
      <c r="EG190" s="20"/>
      <c r="EH190" s="20"/>
      <c r="EI190" s="20"/>
      <c r="EJ190" s="20"/>
      <c r="EK190" s="20"/>
      <c r="EL190" s="20"/>
      <c r="EM190" s="20"/>
      <c r="EN190" s="20"/>
      <c r="EO190" s="20"/>
      <c r="EP190" s="20"/>
      <c r="EQ190" s="20"/>
      <c r="ER190" s="20"/>
      <c r="ES190" s="20"/>
      <c r="ET190" s="20"/>
      <c r="EU190" s="20"/>
      <c r="EV190" s="20"/>
      <c r="EW190" s="20"/>
      <c r="EX190" s="20"/>
      <c r="EY190" s="20"/>
      <c r="EZ190" s="20"/>
      <c r="FA190" s="20"/>
      <c r="FB190" s="20"/>
      <c r="FC190" s="20"/>
      <c r="FD190" s="20"/>
      <c r="FE190" s="20"/>
      <c r="FF190" s="20"/>
      <c r="FG190" s="20"/>
      <c r="FH190" s="20"/>
      <c r="FI190" s="20"/>
      <c r="FJ190" s="20"/>
      <c r="FK190" s="20"/>
      <c r="FL190" s="20"/>
      <c r="FM190" s="20"/>
      <c r="FN190" s="20"/>
      <c r="FO190" s="20"/>
      <c r="FP190" s="20"/>
      <c r="FQ190" s="20"/>
      <c r="FR190" s="20"/>
      <c r="FS190" s="20"/>
      <c r="FT190" s="20"/>
      <c r="FU190" s="20"/>
      <c r="FV190" s="20"/>
      <c r="FW190" s="20"/>
      <c r="FX190" s="20"/>
      <c r="FY190" s="20"/>
      <c r="FZ190" s="20"/>
      <c r="GA190" s="20"/>
      <c r="GB190" s="20"/>
      <c r="GC190" s="20"/>
      <c r="GD190" s="20"/>
      <c r="GE190" s="20"/>
      <c r="GF190" s="20"/>
      <c r="GG190" s="20"/>
      <c r="GH190" s="20"/>
      <c r="GI190" s="20"/>
      <c r="GJ190" s="20"/>
      <c r="GK190" s="20"/>
      <c r="GL190" s="20"/>
      <c r="GM190" s="20"/>
      <c r="GN190" s="20"/>
    </row>
  </sheetData>
  <mergeCells count="185">
    <mergeCell ref="BR10:BS10"/>
    <mergeCell ref="CZ10:DA10"/>
    <mergeCell ref="GH7:GH8"/>
    <mergeCell ref="FL11:FM11"/>
    <mergeCell ref="FB11:FC11"/>
    <mergeCell ref="EP11:EQ11"/>
    <mergeCell ref="DV11:DW11"/>
    <mergeCell ref="DT11:DU11"/>
    <mergeCell ref="GE7:GE8"/>
    <mergeCell ref="DD11:DE11"/>
    <mergeCell ref="CX10:CY10"/>
    <mergeCell ref="ER11:ES11"/>
    <mergeCell ref="EX11:EY11"/>
    <mergeCell ref="EZ11:FA11"/>
    <mergeCell ref="FH11:FI11"/>
    <mergeCell ref="FJ11:FK11"/>
    <mergeCell ref="DH10:DI10"/>
    <mergeCell ref="DJ10:DK10"/>
    <mergeCell ref="DL10:DM10"/>
    <mergeCell ref="DN10:DO10"/>
    <mergeCell ref="CT11:CU11"/>
    <mergeCell ref="CX11:CY11"/>
    <mergeCell ref="CZ11:DA11"/>
    <mergeCell ref="DB11:DC11"/>
    <mergeCell ref="DL11:DM11"/>
    <mergeCell ref="DN11:DO11"/>
    <mergeCell ref="BZ11:CA11"/>
    <mergeCell ref="CD11:CE11"/>
    <mergeCell ref="CF11:CG11"/>
    <mergeCell ref="CH11:CI11"/>
    <mergeCell ref="CJ11:CK11"/>
    <mergeCell ref="CN11:CO11"/>
    <mergeCell ref="BL11:BM11"/>
    <mergeCell ref="BN11:BO11"/>
    <mergeCell ref="BP11:BQ11"/>
    <mergeCell ref="BT11:BU11"/>
    <mergeCell ref="BV11:BW11"/>
    <mergeCell ref="BX11:BY11"/>
    <mergeCell ref="BR11:BS11"/>
    <mergeCell ref="AV11:AW11"/>
    <mergeCell ref="AZ11:BA11"/>
    <mergeCell ref="BB11:BC11"/>
    <mergeCell ref="BD11:BE11"/>
    <mergeCell ref="BF11:BG11"/>
    <mergeCell ref="BJ11:BK11"/>
    <mergeCell ref="AJ11:AK11"/>
    <mergeCell ref="AL11:AM11"/>
    <mergeCell ref="AP11:AQ11"/>
    <mergeCell ref="AR11:AS11"/>
    <mergeCell ref="AT11:AU11"/>
    <mergeCell ref="AN11:AO11"/>
    <mergeCell ref="P11:Q11"/>
    <mergeCell ref="DH11:DI11"/>
    <mergeCell ref="DJ11:DK11"/>
    <mergeCell ref="R11:S11"/>
    <mergeCell ref="V11:W11"/>
    <mergeCell ref="X11:Y11"/>
    <mergeCell ref="Z11:AA11"/>
    <mergeCell ref="AB11:AC11"/>
    <mergeCell ref="AF11:AG11"/>
    <mergeCell ref="AH11:AI11"/>
    <mergeCell ref="CN5:DC5"/>
    <mergeCell ref="GF7:GF8"/>
    <mergeCell ref="DH7:DQ8"/>
    <mergeCell ref="B11:C11"/>
    <mergeCell ref="D11:E11"/>
    <mergeCell ref="F11:G11"/>
    <mergeCell ref="H11:I11"/>
    <mergeCell ref="L11:M11"/>
    <mergeCell ref="DR7:EA8"/>
    <mergeCell ref="N11:O11"/>
    <mergeCell ref="A2:BT2"/>
    <mergeCell ref="A5:G5"/>
    <mergeCell ref="L5:AA5"/>
    <mergeCell ref="AF5:AT5"/>
    <mergeCell ref="AZ5:BO5"/>
    <mergeCell ref="BT5:CI5"/>
    <mergeCell ref="AH10:AI10"/>
    <mergeCell ref="B7:K8"/>
    <mergeCell ref="GI7:GI8"/>
    <mergeCell ref="BH11:BI11"/>
    <mergeCell ref="BJ10:BK10"/>
    <mergeCell ref="BL10:BM10"/>
    <mergeCell ref="BN10:BO10"/>
    <mergeCell ref="BP10:BQ10"/>
    <mergeCell ref="J11:K11"/>
    <mergeCell ref="GG7:GG8"/>
    <mergeCell ref="BZ10:CA10"/>
    <mergeCell ref="CB10:CC10"/>
    <mergeCell ref="CB11:CC11"/>
    <mergeCell ref="GE6:GI6"/>
    <mergeCell ref="T11:U11"/>
    <mergeCell ref="L7:U8"/>
    <mergeCell ref="V10:W10"/>
    <mergeCell ref="AD11:AE11"/>
    <mergeCell ref="AX11:AY11"/>
    <mergeCell ref="AF10:AG10"/>
    <mergeCell ref="CV10:CW10"/>
    <mergeCell ref="CV11:CW11"/>
    <mergeCell ref="CD10:CE10"/>
    <mergeCell ref="CF10:CG10"/>
    <mergeCell ref="CH10:CI10"/>
    <mergeCell ref="CJ10:CK10"/>
    <mergeCell ref="CL10:CM10"/>
    <mergeCell ref="CL11:CM11"/>
    <mergeCell ref="CP11:CQ11"/>
    <mergeCell ref="CR11:CS11"/>
    <mergeCell ref="DP10:DQ10"/>
    <mergeCell ref="DP11:DQ11"/>
    <mergeCell ref="DR10:DS10"/>
    <mergeCell ref="DT10:DU10"/>
    <mergeCell ref="DV10:DW10"/>
    <mergeCell ref="DX10:DY10"/>
    <mergeCell ref="DZ10:EA10"/>
    <mergeCell ref="DX11:DY11"/>
    <mergeCell ref="DZ11:EA11"/>
    <mergeCell ref="DR11:DS11"/>
    <mergeCell ref="EB10:EC10"/>
    <mergeCell ref="ED10:EE10"/>
    <mergeCell ref="EF10:EG10"/>
    <mergeCell ref="EH10:EI10"/>
    <mergeCell ref="EJ10:EK10"/>
    <mergeCell ref="EB11:EC11"/>
    <mergeCell ref="ED11:EE11"/>
    <mergeCell ref="EJ11:EK11"/>
    <mergeCell ref="EH11:EI11"/>
    <mergeCell ref="EF11:EG11"/>
    <mergeCell ref="EL10:EM10"/>
    <mergeCell ref="EN10:EO10"/>
    <mergeCell ref="EP10:EQ10"/>
    <mergeCell ref="ER10:ES10"/>
    <mergeCell ref="ET10:EU10"/>
    <mergeCell ref="EL11:EM11"/>
    <mergeCell ref="EN11:EO11"/>
    <mergeCell ref="ET11:EU11"/>
    <mergeCell ref="EV10:EW10"/>
    <mergeCell ref="EX10:EY10"/>
    <mergeCell ref="EZ10:FA10"/>
    <mergeCell ref="FB10:FC10"/>
    <mergeCell ref="FD10:FE10"/>
    <mergeCell ref="EV11:EW11"/>
    <mergeCell ref="FD11:FE11"/>
    <mergeCell ref="FF10:FG10"/>
    <mergeCell ref="FH10:FI10"/>
    <mergeCell ref="FJ10:FK10"/>
    <mergeCell ref="FL10:FM10"/>
    <mergeCell ref="FN10:FO10"/>
    <mergeCell ref="FF11:FG11"/>
    <mergeCell ref="FN11:FO11"/>
    <mergeCell ref="FP10:FQ10"/>
    <mergeCell ref="FR10:FS10"/>
    <mergeCell ref="FT10:FU10"/>
    <mergeCell ref="FV10:FW10"/>
    <mergeCell ref="FX10:FY10"/>
    <mergeCell ref="FT11:FU11"/>
    <mergeCell ref="FX11:FY11"/>
    <mergeCell ref="FV11:FW11"/>
    <mergeCell ref="FP11:FQ11"/>
    <mergeCell ref="FR11:FS11"/>
    <mergeCell ref="FZ7:GD8"/>
    <mergeCell ref="FP7:FY8"/>
    <mergeCell ref="FF7:FO8"/>
    <mergeCell ref="EV7:FE8"/>
    <mergeCell ref="EL7:EU8"/>
    <mergeCell ref="EB7:EK8"/>
    <mergeCell ref="DB10:DC10"/>
    <mergeCell ref="DD10:DE10"/>
    <mergeCell ref="DF10:DG10"/>
    <mergeCell ref="DF11:DG11"/>
    <mergeCell ref="CX7:DG8"/>
    <mergeCell ref="CN7:CW8"/>
    <mergeCell ref="CN10:CO10"/>
    <mergeCell ref="CP10:CQ10"/>
    <mergeCell ref="CR10:CS10"/>
    <mergeCell ref="CT10:CU10"/>
    <mergeCell ref="BT10:BU10"/>
    <mergeCell ref="BV10:BW10"/>
    <mergeCell ref="AF7:AO8"/>
    <mergeCell ref="V7:AE8"/>
    <mergeCell ref="CD7:CM8"/>
    <mergeCell ref="BT7:CC8"/>
    <mergeCell ref="BJ7:BS8"/>
    <mergeCell ref="AZ7:BI8"/>
    <mergeCell ref="AP7:AY8"/>
    <mergeCell ref="BX10:BY10"/>
  </mergeCells>
  <pageMargins left="0.70866141732283472" right="0.70866141732283472" top="0.74803149606299213" bottom="0.74803149606299213" header="0.31496062992125984" footer="0.31496062992125984"/>
  <pageSetup scale="50" orientation="landscape" r:id="rId1"/>
  <colBreaks count="9" manualBreakCount="9">
    <brk id="21" max="52" man="1"/>
    <brk id="41" max="52" man="1"/>
    <brk id="61" max="52" man="1"/>
    <brk id="81" max="1048575" man="1"/>
    <brk id="101" max="52" man="1"/>
    <brk id="121" max="1048575" man="1"/>
    <brk id="141" max="52" man="1"/>
    <brk id="161" max="52" man="1"/>
    <brk id="181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All India</vt:lpstr>
      <vt:lpstr>Fuels &amp; Metallic- Statewise</vt:lpstr>
      <vt:lpstr>Non Metallic Satewise</vt:lpstr>
      <vt:lpstr>'All India'!Print_Area</vt:lpstr>
      <vt:lpstr>'Fuels &amp; Metallic- Statewise'!Print_Area</vt:lpstr>
      <vt:lpstr>'Non Metallic Satewise'!Print_Area</vt:lpstr>
      <vt:lpstr>'Fuels &amp; Metallic- Statewise'!Print_Titles</vt:lpstr>
      <vt:lpstr>'Non Metallic Satewise'!Print_Titles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B Chaturvedi</dc:creator>
  <cp:lastModifiedBy>Lenovo1</cp:lastModifiedBy>
  <cp:lastPrinted>2015-12-24T07:07:05Z</cp:lastPrinted>
  <dcterms:created xsi:type="dcterms:W3CDTF">2012-12-16T07:51:50Z</dcterms:created>
  <dcterms:modified xsi:type="dcterms:W3CDTF">2020-12-05T07:37:40Z</dcterms:modified>
</cp:coreProperties>
</file>